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2915" windowHeight="9525"/>
  </bookViews>
  <sheets>
    <sheet name="Nuevo" sheetId="1" r:id="rId1"/>
  </sheets>
  <definedNames>
    <definedName name="_1.3.9.2.00.00.0.0.000__" localSheetId="0">Nuevo!#REF!</definedName>
    <definedName name="_xlnm._FilterDatabase" localSheetId="0" hidden="1">Nuevo!$B$5:$K$314</definedName>
    <definedName name="Préstamos_Directos_IDNE" localSheetId="0">Nuevo!#REF!</definedName>
    <definedName name="Préstamos_Directos_Sectorprivado" localSheetId="0">Nuevo!#REF!</definedName>
  </definedNames>
  <calcPr calcId="145621"/>
</workbook>
</file>

<file path=xl/calcChain.xml><?xml version="1.0" encoding="utf-8"?>
<calcChain xmlns="http://schemas.openxmlformats.org/spreadsheetml/2006/main">
  <c r="O1" i="1" l="1"/>
  <c r="C1" i="1"/>
  <c r="B6" i="1"/>
  <c r="P1" i="1" l="1"/>
  <c r="Q1" i="1" s="1"/>
  <c r="R1" i="1" s="1"/>
  <c r="S1" i="1" s="1"/>
  <c r="C7" i="1"/>
  <c r="B7" i="1"/>
  <c r="C9" i="1"/>
  <c r="B9" i="1"/>
  <c r="C11" i="1"/>
  <c r="B11" i="1"/>
  <c r="C13" i="1"/>
  <c r="B13" i="1"/>
  <c r="C15" i="1"/>
  <c r="B15" i="1"/>
  <c r="C17" i="1"/>
  <c r="B17" i="1"/>
  <c r="C19" i="1"/>
  <c r="B19" i="1"/>
  <c r="C21" i="1"/>
  <c r="B21" i="1"/>
  <c r="C23" i="1"/>
  <c r="B23" i="1"/>
  <c r="C25" i="1"/>
  <c r="B25" i="1"/>
  <c r="C27" i="1"/>
  <c r="B27" i="1"/>
  <c r="C29" i="1"/>
  <c r="B29" i="1"/>
  <c r="C31" i="1"/>
  <c r="B31" i="1"/>
  <c r="C33" i="1"/>
  <c r="B33" i="1"/>
  <c r="C35" i="1"/>
  <c r="B35" i="1"/>
  <c r="C37" i="1"/>
  <c r="B37" i="1"/>
  <c r="C39" i="1"/>
  <c r="B39" i="1"/>
  <c r="C41" i="1"/>
  <c r="B41" i="1"/>
  <c r="C43" i="1"/>
  <c r="B43" i="1"/>
  <c r="C45" i="1"/>
  <c r="B45" i="1"/>
  <c r="C47" i="1"/>
  <c r="B47" i="1"/>
  <c r="C49" i="1"/>
  <c r="B49" i="1"/>
  <c r="C51" i="1"/>
  <c r="B51" i="1"/>
  <c r="B53" i="1"/>
  <c r="C53" i="1"/>
  <c r="C55" i="1"/>
  <c r="B55" i="1"/>
  <c r="B57" i="1"/>
  <c r="C57" i="1"/>
  <c r="C59" i="1"/>
  <c r="B59" i="1"/>
  <c r="B61" i="1"/>
  <c r="C61" i="1"/>
  <c r="B63" i="1"/>
  <c r="C63" i="1"/>
  <c r="B65" i="1"/>
  <c r="C65" i="1"/>
  <c r="C67" i="1"/>
  <c r="B67" i="1"/>
  <c r="B69" i="1"/>
  <c r="C69" i="1"/>
  <c r="C71" i="1"/>
  <c r="B71" i="1"/>
  <c r="B73" i="1"/>
  <c r="C73" i="1"/>
  <c r="C75" i="1"/>
  <c r="B75" i="1"/>
  <c r="B77" i="1"/>
  <c r="C77" i="1"/>
  <c r="B79" i="1"/>
  <c r="C79" i="1"/>
  <c r="B81" i="1"/>
  <c r="C81" i="1"/>
  <c r="C83" i="1"/>
  <c r="B83" i="1"/>
  <c r="B85" i="1"/>
  <c r="C85" i="1"/>
  <c r="C87" i="1"/>
  <c r="B87" i="1"/>
  <c r="C89" i="1"/>
  <c r="B89" i="1"/>
  <c r="C91" i="1"/>
  <c r="B91" i="1"/>
  <c r="C93" i="1"/>
  <c r="B93" i="1"/>
  <c r="C95" i="1"/>
  <c r="B95" i="1"/>
  <c r="C97" i="1"/>
  <c r="B97" i="1"/>
  <c r="C99" i="1"/>
  <c r="B99" i="1"/>
  <c r="C101" i="1"/>
  <c r="B101" i="1"/>
  <c r="C103" i="1"/>
  <c r="B103" i="1"/>
  <c r="C105" i="1"/>
  <c r="B105" i="1"/>
  <c r="C107" i="1"/>
  <c r="B107" i="1"/>
  <c r="C109" i="1"/>
  <c r="B109" i="1"/>
  <c r="C111" i="1"/>
  <c r="B111" i="1"/>
  <c r="C113" i="1"/>
  <c r="B113" i="1"/>
  <c r="C115" i="1"/>
  <c r="B115" i="1"/>
  <c r="C117" i="1"/>
  <c r="B117" i="1"/>
  <c r="C119" i="1"/>
  <c r="B119" i="1"/>
  <c r="C121" i="1"/>
  <c r="B121" i="1"/>
  <c r="C123" i="1"/>
  <c r="B123" i="1"/>
  <c r="C125" i="1"/>
  <c r="B125" i="1"/>
  <c r="C127" i="1"/>
  <c r="B127" i="1"/>
  <c r="C129" i="1"/>
  <c r="B129" i="1"/>
  <c r="C131" i="1"/>
  <c r="B131" i="1"/>
  <c r="C133" i="1"/>
  <c r="B133" i="1"/>
  <c r="C135" i="1"/>
  <c r="B135" i="1"/>
  <c r="B137" i="1"/>
  <c r="C137" i="1"/>
  <c r="B139" i="1"/>
  <c r="C139" i="1"/>
  <c r="B141" i="1"/>
  <c r="C141" i="1"/>
  <c r="C143" i="1"/>
  <c r="B143" i="1"/>
  <c r="B145" i="1"/>
  <c r="C145" i="1"/>
  <c r="C147" i="1"/>
  <c r="B147" i="1"/>
  <c r="B149" i="1"/>
  <c r="C149" i="1"/>
  <c r="C151" i="1"/>
  <c r="B151" i="1"/>
  <c r="B153" i="1"/>
  <c r="C153" i="1"/>
  <c r="B155" i="1"/>
  <c r="C155" i="1"/>
  <c r="B157" i="1"/>
  <c r="C157" i="1"/>
  <c r="C159" i="1"/>
  <c r="B159" i="1"/>
  <c r="B161" i="1"/>
  <c r="C161" i="1"/>
  <c r="C163" i="1"/>
  <c r="B163" i="1"/>
  <c r="B165" i="1"/>
  <c r="C165" i="1"/>
  <c r="C167" i="1"/>
  <c r="B167" i="1"/>
  <c r="B169" i="1"/>
  <c r="C169" i="1"/>
  <c r="C171" i="1"/>
  <c r="B171" i="1"/>
  <c r="B173" i="1"/>
  <c r="C173" i="1"/>
  <c r="C175" i="1"/>
  <c r="B175" i="1"/>
  <c r="C177" i="1"/>
  <c r="B177" i="1"/>
  <c r="C179" i="1"/>
  <c r="B179" i="1"/>
  <c r="C181" i="1"/>
  <c r="B181" i="1"/>
  <c r="C183" i="1"/>
  <c r="B183" i="1"/>
  <c r="B185" i="1"/>
  <c r="C185" i="1"/>
  <c r="C187" i="1"/>
  <c r="B187" i="1"/>
  <c r="B189" i="1"/>
  <c r="C189" i="1"/>
  <c r="C191" i="1"/>
  <c r="B191" i="1"/>
  <c r="B193" i="1"/>
  <c r="C193" i="1"/>
  <c r="B195" i="1"/>
  <c r="C195" i="1"/>
  <c r="B197" i="1"/>
  <c r="C197" i="1"/>
  <c r="C199" i="1"/>
  <c r="B199" i="1"/>
  <c r="B201" i="1"/>
  <c r="C201" i="1"/>
  <c r="C203" i="1"/>
  <c r="B203" i="1"/>
  <c r="B205" i="1"/>
  <c r="C205" i="1"/>
  <c r="C207" i="1"/>
  <c r="B207" i="1"/>
  <c r="B209" i="1"/>
  <c r="C209" i="1"/>
  <c r="B211" i="1"/>
  <c r="C211" i="1"/>
  <c r="B213" i="1"/>
  <c r="C213" i="1"/>
  <c r="C215" i="1"/>
  <c r="B215" i="1"/>
  <c r="B217" i="1"/>
  <c r="C217" i="1"/>
  <c r="C219" i="1"/>
  <c r="B219" i="1"/>
  <c r="B221" i="1"/>
  <c r="C221" i="1"/>
  <c r="C223" i="1"/>
  <c r="B223" i="1"/>
  <c r="C225" i="1"/>
  <c r="B225" i="1"/>
  <c r="C227" i="1"/>
  <c r="B227" i="1"/>
  <c r="C229" i="1"/>
  <c r="B229" i="1"/>
  <c r="C231" i="1"/>
  <c r="B231" i="1"/>
  <c r="C233" i="1"/>
  <c r="B233" i="1"/>
  <c r="C235" i="1"/>
  <c r="B235" i="1"/>
  <c r="B8" i="1"/>
  <c r="C8" i="1"/>
  <c r="C10" i="1"/>
  <c r="B10" i="1"/>
  <c r="B12" i="1"/>
  <c r="C12" i="1"/>
  <c r="C14" i="1"/>
  <c r="B14" i="1"/>
  <c r="B16" i="1"/>
  <c r="C16" i="1"/>
  <c r="C18" i="1"/>
  <c r="B18" i="1"/>
  <c r="B20" i="1"/>
  <c r="C20" i="1"/>
  <c r="C22" i="1"/>
  <c r="B22" i="1"/>
  <c r="B24" i="1"/>
  <c r="C24" i="1"/>
  <c r="C26" i="1"/>
  <c r="B26" i="1"/>
  <c r="B28" i="1"/>
  <c r="C28" i="1"/>
  <c r="C30" i="1"/>
  <c r="B30" i="1"/>
  <c r="B32" i="1"/>
  <c r="C32" i="1"/>
  <c r="C34" i="1"/>
  <c r="B34" i="1"/>
  <c r="B36" i="1"/>
  <c r="C36" i="1"/>
  <c r="C38" i="1"/>
  <c r="B38" i="1"/>
  <c r="B40" i="1"/>
  <c r="C40" i="1"/>
  <c r="C42" i="1"/>
  <c r="B42" i="1"/>
  <c r="B44" i="1"/>
  <c r="C44" i="1"/>
  <c r="C46" i="1"/>
  <c r="B46" i="1"/>
  <c r="B48" i="1"/>
  <c r="C48" i="1"/>
  <c r="C50" i="1"/>
  <c r="B50" i="1"/>
  <c r="C52" i="1"/>
  <c r="B52" i="1"/>
  <c r="C54" i="1"/>
  <c r="B54" i="1"/>
  <c r="C56" i="1"/>
  <c r="B56" i="1"/>
  <c r="C58" i="1"/>
  <c r="B58" i="1"/>
  <c r="C60" i="1"/>
  <c r="B60" i="1"/>
  <c r="C62" i="1"/>
  <c r="B62" i="1"/>
  <c r="C64" i="1"/>
  <c r="B64" i="1"/>
  <c r="B66" i="1"/>
  <c r="C66" i="1"/>
  <c r="C68" i="1"/>
  <c r="B68" i="1"/>
  <c r="C70" i="1"/>
  <c r="B70" i="1"/>
  <c r="C72" i="1"/>
  <c r="B72" i="1"/>
  <c r="C74" i="1"/>
  <c r="B74" i="1"/>
  <c r="C76" i="1"/>
  <c r="B76" i="1"/>
  <c r="C78" i="1"/>
  <c r="B78" i="1"/>
  <c r="C80" i="1"/>
  <c r="B80" i="1"/>
  <c r="B82" i="1"/>
  <c r="C82" i="1"/>
  <c r="C84" i="1"/>
  <c r="B84" i="1"/>
  <c r="C86" i="1"/>
  <c r="B86" i="1"/>
  <c r="B88" i="1"/>
  <c r="C88" i="1"/>
  <c r="B90" i="1"/>
  <c r="C90" i="1"/>
  <c r="B92" i="1"/>
  <c r="C92" i="1"/>
  <c r="C94" i="1"/>
  <c r="B94" i="1"/>
  <c r="B96" i="1"/>
  <c r="C96" i="1"/>
  <c r="C98" i="1"/>
  <c r="B98" i="1"/>
  <c r="B100" i="1"/>
  <c r="C100" i="1"/>
  <c r="C102" i="1"/>
  <c r="B102" i="1"/>
  <c r="B104" i="1"/>
  <c r="C104" i="1"/>
  <c r="C106" i="1"/>
  <c r="B106" i="1"/>
  <c r="B108" i="1"/>
  <c r="C108" i="1"/>
  <c r="C110" i="1"/>
  <c r="B110" i="1"/>
  <c r="B112" i="1"/>
  <c r="C112" i="1"/>
  <c r="C114" i="1"/>
  <c r="B114" i="1"/>
  <c r="B116" i="1"/>
  <c r="C116" i="1"/>
  <c r="C118" i="1"/>
  <c r="B118" i="1"/>
  <c r="B120" i="1"/>
  <c r="C120" i="1"/>
  <c r="C122" i="1"/>
  <c r="B122" i="1"/>
  <c r="B124" i="1"/>
  <c r="C124" i="1"/>
  <c r="C126" i="1"/>
  <c r="B126" i="1"/>
  <c r="B128" i="1"/>
  <c r="C128" i="1"/>
  <c r="C130" i="1"/>
  <c r="B130" i="1"/>
  <c r="B132" i="1"/>
  <c r="C132" i="1"/>
  <c r="C134" i="1"/>
  <c r="B134" i="1"/>
  <c r="C136" i="1"/>
  <c r="B136" i="1"/>
  <c r="C138" i="1"/>
  <c r="B138" i="1"/>
  <c r="C140" i="1"/>
  <c r="B140" i="1"/>
  <c r="B142" i="1"/>
  <c r="C142" i="1"/>
  <c r="C144" i="1"/>
  <c r="B144" i="1"/>
  <c r="C146" i="1"/>
  <c r="B146" i="1"/>
  <c r="C148" i="1"/>
  <c r="B148" i="1"/>
  <c r="C150" i="1"/>
  <c r="B150" i="1"/>
  <c r="C152" i="1"/>
  <c r="B152" i="1"/>
  <c r="C154" i="1"/>
  <c r="B154" i="1"/>
  <c r="C156" i="1"/>
  <c r="B156" i="1"/>
  <c r="B158" i="1"/>
  <c r="C158" i="1"/>
  <c r="C160" i="1"/>
  <c r="B160" i="1"/>
  <c r="C162" i="1"/>
  <c r="B162" i="1"/>
  <c r="C164" i="1"/>
  <c r="B164" i="1"/>
  <c r="C166" i="1"/>
  <c r="B166" i="1"/>
  <c r="C168" i="1"/>
  <c r="B168" i="1"/>
  <c r="C170" i="1"/>
  <c r="B170" i="1"/>
  <c r="B172" i="1"/>
  <c r="C172" i="1"/>
  <c r="B174" i="1"/>
  <c r="C174" i="1"/>
  <c r="B176" i="1"/>
  <c r="C176" i="1"/>
  <c r="C178" i="1"/>
  <c r="B178" i="1"/>
  <c r="B180" i="1"/>
  <c r="C180" i="1"/>
  <c r="C182" i="1"/>
  <c r="B182" i="1"/>
  <c r="B184" i="1"/>
  <c r="C184" i="1"/>
  <c r="C186" i="1"/>
  <c r="B186" i="1"/>
  <c r="C188" i="1"/>
  <c r="B188" i="1"/>
  <c r="C190" i="1"/>
  <c r="B190" i="1"/>
  <c r="C192" i="1"/>
  <c r="B192" i="1"/>
  <c r="C194" i="1"/>
  <c r="B194" i="1"/>
  <c r="C196" i="1"/>
  <c r="B196" i="1"/>
  <c r="B198" i="1"/>
  <c r="C198" i="1"/>
  <c r="C200" i="1"/>
  <c r="B200" i="1"/>
  <c r="C202" i="1"/>
  <c r="B202" i="1"/>
  <c r="C204" i="1"/>
  <c r="B204" i="1"/>
  <c r="C206" i="1"/>
  <c r="B206" i="1"/>
  <c r="C208" i="1"/>
  <c r="B208" i="1"/>
  <c r="C210" i="1"/>
  <c r="B210" i="1"/>
  <c r="C212" i="1"/>
  <c r="B212" i="1"/>
  <c r="B214" i="1"/>
  <c r="C214" i="1"/>
  <c r="C216" i="1"/>
  <c r="B216" i="1"/>
  <c r="C218" i="1"/>
  <c r="B218" i="1"/>
  <c r="B220" i="1"/>
  <c r="C220" i="1"/>
  <c r="C222" i="1"/>
  <c r="B222" i="1"/>
  <c r="B224" i="1"/>
  <c r="C224" i="1"/>
  <c r="C226" i="1"/>
  <c r="B226" i="1"/>
  <c r="B228" i="1"/>
  <c r="C228" i="1"/>
  <c r="C230" i="1"/>
  <c r="B230" i="1"/>
  <c r="B232" i="1"/>
  <c r="C232" i="1"/>
  <c r="B234" i="1"/>
  <c r="C234" i="1"/>
  <c r="B236" i="1"/>
  <c r="C236" i="1"/>
  <c r="C238" i="1"/>
  <c r="B238" i="1"/>
  <c r="B240" i="1"/>
  <c r="C240" i="1"/>
  <c r="C242" i="1"/>
  <c r="B242" i="1"/>
  <c r="B244" i="1"/>
  <c r="C244" i="1"/>
  <c r="C246" i="1"/>
  <c r="B246" i="1"/>
  <c r="B248" i="1"/>
  <c r="C248" i="1"/>
  <c r="B250" i="1"/>
  <c r="C250" i="1"/>
  <c r="B252" i="1"/>
  <c r="C252" i="1"/>
  <c r="C254" i="1"/>
  <c r="B254" i="1"/>
  <c r="B256" i="1"/>
  <c r="C256" i="1"/>
  <c r="C258" i="1"/>
  <c r="B258" i="1"/>
  <c r="B260" i="1"/>
  <c r="C260" i="1"/>
  <c r="C262" i="1"/>
  <c r="B262" i="1"/>
  <c r="B264" i="1"/>
  <c r="C264" i="1"/>
  <c r="C266" i="1"/>
  <c r="B266" i="1"/>
  <c r="B268" i="1"/>
  <c r="C268" i="1"/>
  <c r="C270" i="1"/>
  <c r="B270" i="1"/>
  <c r="C272" i="1"/>
  <c r="B272" i="1"/>
  <c r="B237" i="1"/>
  <c r="C237" i="1"/>
  <c r="C239" i="1"/>
  <c r="B239" i="1"/>
  <c r="C241" i="1"/>
  <c r="B241" i="1"/>
  <c r="C243" i="1"/>
  <c r="B243" i="1"/>
  <c r="C245" i="1"/>
  <c r="B245" i="1"/>
  <c r="C247" i="1"/>
  <c r="B247" i="1"/>
  <c r="C249" i="1"/>
  <c r="B249" i="1"/>
  <c r="C251" i="1"/>
  <c r="B251" i="1"/>
  <c r="B253" i="1"/>
  <c r="C253" i="1"/>
  <c r="C255" i="1"/>
  <c r="B255" i="1"/>
  <c r="C257" i="1"/>
  <c r="B257" i="1"/>
  <c r="C259" i="1"/>
  <c r="B259" i="1"/>
  <c r="C261" i="1"/>
  <c r="B261" i="1"/>
  <c r="C263" i="1"/>
  <c r="B263" i="1"/>
  <c r="C265" i="1"/>
  <c r="B265" i="1"/>
  <c r="B267" i="1"/>
  <c r="C267" i="1"/>
  <c r="B269" i="1"/>
  <c r="C269" i="1"/>
  <c r="B271" i="1"/>
  <c r="C271" i="1"/>
  <c r="C273" i="1"/>
  <c r="B273" i="1"/>
  <c r="B275" i="1"/>
  <c r="C275" i="1"/>
  <c r="C277" i="1"/>
  <c r="B277" i="1"/>
  <c r="B279" i="1"/>
  <c r="C279" i="1"/>
  <c r="C281" i="1"/>
  <c r="B281" i="1"/>
  <c r="B283" i="1"/>
  <c r="C283" i="1"/>
  <c r="C285" i="1"/>
  <c r="B285" i="1"/>
  <c r="B287" i="1"/>
  <c r="C287" i="1"/>
  <c r="C289" i="1"/>
  <c r="B289" i="1"/>
  <c r="B291" i="1"/>
  <c r="C291" i="1"/>
  <c r="C293" i="1"/>
  <c r="B293" i="1"/>
  <c r="C295" i="1"/>
  <c r="B295" i="1"/>
  <c r="C297" i="1"/>
  <c r="B297" i="1"/>
  <c r="C299" i="1"/>
  <c r="B299" i="1"/>
  <c r="C301" i="1"/>
  <c r="B301" i="1"/>
  <c r="C303" i="1"/>
  <c r="B303" i="1"/>
  <c r="C305" i="1"/>
  <c r="B305" i="1"/>
  <c r="B307" i="1"/>
  <c r="C307" i="1"/>
  <c r="C309" i="1"/>
  <c r="B309" i="1"/>
  <c r="C311" i="1"/>
  <c r="B311" i="1"/>
  <c r="B313" i="1"/>
  <c r="C313" i="1"/>
  <c r="C6" i="1"/>
  <c r="C274" i="1"/>
  <c r="B274" i="1"/>
  <c r="C276" i="1"/>
  <c r="B276" i="1"/>
  <c r="C278" i="1"/>
  <c r="B278" i="1"/>
  <c r="C280" i="1"/>
  <c r="B280" i="1"/>
  <c r="C282" i="1"/>
  <c r="B282" i="1"/>
  <c r="C284" i="1"/>
  <c r="B284" i="1"/>
  <c r="C286" i="1"/>
  <c r="B286" i="1"/>
  <c r="C288" i="1"/>
  <c r="B288" i="1"/>
  <c r="C290" i="1"/>
  <c r="B290" i="1"/>
  <c r="C292" i="1"/>
  <c r="B292" i="1"/>
  <c r="B294" i="1"/>
  <c r="C294" i="1"/>
  <c r="C296" i="1"/>
  <c r="B296" i="1"/>
  <c r="B298" i="1"/>
  <c r="C298" i="1"/>
  <c r="C300" i="1"/>
  <c r="B300" i="1"/>
  <c r="B302" i="1"/>
  <c r="C302" i="1"/>
  <c r="B304" i="1"/>
  <c r="C304" i="1"/>
  <c r="B306" i="1"/>
  <c r="C306" i="1"/>
  <c r="C308" i="1"/>
  <c r="B308" i="1"/>
  <c r="B310" i="1"/>
  <c r="C310" i="1"/>
  <c r="C312" i="1"/>
  <c r="B312" i="1"/>
  <c r="B314" i="1"/>
  <c r="C314" i="1"/>
  <c r="D1" i="1"/>
  <c r="D312" i="1" s="1"/>
  <c r="D310" i="1" l="1"/>
  <c r="D53" i="1"/>
  <c r="D55" i="1"/>
  <c r="D57" i="1"/>
  <c r="D63" i="1"/>
  <c r="D69" i="1"/>
  <c r="D71" i="1"/>
  <c r="D73" i="1"/>
  <c r="D79" i="1"/>
  <c r="D85" i="1"/>
  <c r="D11" i="1"/>
  <c r="D13" i="1"/>
  <c r="D19" i="1"/>
  <c r="D21" i="1"/>
  <c r="D27" i="1"/>
  <c r="D29" i="1"/>
  <c r="D35" i="1"/>
  <c r="D37" i="1"/>
  <c r="D43" i="1"/>
  <c r="D45" i="1"/>
  <c r="D65" i="1"/>
  <c r="D81" i="1"/>
  <c r="D87" i="1"/>
  <c r="D91" i="1"/>
  <c r="D93" i="1"/>
  <c r="D51" i="1"/>
  <c r="D59" i="1"/>
  <c r="D61" i="1"/>
  <c r="D67" i="1"/>
  <c r="D75" i="1"/>
  <c r="D7" i="1"/>
  <c r="D9" i="1"/>
  <c r="D15" i="1"/>
  <c r="D17" i="1"/>
  <c r="D23" i="1"/>
  <c r="D25" i="1"/>
  <c r="D31" i="1"/>
  <c r="D33" i="1"/>
  <c r="D39" i="1"/>
  <c r="D41" i="1"/>
  <c r="D47" i="1"/>
  <c r="D49" i="1"/>
  <c r="D89" i="1"/>
  <c r="D83" i="1"/>
  <c r="D95" i="1"/>
  <c r="D97" i="1"/>
  <c r="D103" i="1"/>
  <c r="D105" i="1"/>
  <c r="D111" i="1"/>
  <c r="D113" i="1"/>
  <c r="D119" i="1"/>
  <c r="D121" i="1"/>
  <c r="D127" i="1"/>
  <c r="D129" i="1"/>
  <c r="D141" i="1"/>
  <c r="D157" i="1"/>
  <c r="D175" i="1"/>
  <c r="D177" i="1"/>
  <c r="D135" i="1"/>
  <c r="D137" i="1"/>
  <c r="D143" i="1"/>
  <c r="D151" i="1"/>
  <c r="D153" i="1"/>
  <c r="D159" i="1"/>
  <c r="D167" i="1"/>
  <c r="D171" i="1"/>
  <c r="D99" i="1"/>
  <c r="D101" i="1"/>
  <c r="D107" i="1"/>
  <c r="D109" i="1"/>
  <c r="D115" i="1"/>
  <c r="D117" i="1"/>
  <c r="D123" i="1"/>
  <c r="D125" i="1"/>
  <c r="D131" i="1"/>
  <c r="D133" i="1"/>
  <c r="D77" i="1"/>
  <c r="D139" i="1"/>
  <c r="D145" i="1"/>
  <c r="D147" i="1"/>
  <c r="D149" i="1"/>
  <c r="D155" i="1"/>
  <c r="D161" i="1"/>
  <c r="D163" i="1"/>
  <c r="D165" i="1"/>
  <c r="D183" i="1"/>
  <c r="D197" i="1"/>
  <c r="D213" i="1"/>
  <c r="D221" i="1"/>
  <c r="D225" i="1"/>
  <c r="D231" i="1"/>
  <c r="D191" i="1"/>
  <c r="D193" i="1"/>
  <c r="D199" i="1"/>
  <c r="D207" i="1"/>
  <c r="D209" i="1"/>
  <c r="D215" i="1"/>
  <c r="D219" i="1"/>
  <c r="D223" i="1"/>
  <c r="D233" i="1"/>
  <c r="D235" i="1"/>
  <c r="D8" i="1"/>
  <c r="D10" i="1"/>
  <c r="D16" i="1"/>
  <c r="D18" i="1"/>
  <c r="D24" i="1"/>
  <c r="D26" i="1"/>
  <c r="D32" i="1"/>
  <c r="D34" i="1"/>
  <c r="D40" i="1"/>
  <c r="D42" i="1"/>
  <c r="D48" i="1"/>
  <c r="D50" i="1"/>
  <c r="D56" i="1"/>
  <c r="D169" i="1"/>
  <c r="D179" i="1"/>
  <c r="D181" i="1"/>
  <c r="D227" i="1"/>
  <c r="D229" i="1"/>
  <c r="D173" i="1"/>
  <c r="D185" i="1"/>
  <c r="D187" i="1"/>
  <c r="D189" i="1"/>
  <c r="D195" i="1"/>
  <c r="D201" i="1"/>
  <c r="D203" i="1"/>
  <c r="D205" i="1"/>
  <c r="D211" i="1"/>
  <c r="D217" i="1"/>
  <c r="D12" i="1"/>
  <c r="D14" i="1"/>
  <c r="D20" i="1"/>
  <c r="D22" i="1"/>
  <c r="D28" i="1"/>
  <c r="D30" i="1"/>
  <c r="D36" i="1"/>
  <c r="D38" i="1"/>
  <c r="D44" i="1"/>
  <c r="D46" i="1"/>
  <c r="D54" i="1"/>
  <c r="D74" i="1"/>
  <c r="D92" i="1"/>
  <c r="D94" i="1"/>
  <c r="D100" i="1"/>
  <c r="D102" i="1"/>
  <c r="D108" i="1"/>
  <c r="D110" i="1"/>
  <c r="D116" i="1"/>
  <c r="D118" i="1"/>
  <c r="D124" i="1"/>
  <c r="D126" i="1"/>
  <c r="D88" i="1"/>
  <c r="D52" i="1"/>
  <c r="D58" i="1"/>
  <c r="D60" i="1"/>
  <c r="D72" i="1"/>
  <c r="D76" i="1"/>
  <c r="D90" i="1"/>
  <c r="D96" i="1"/>
  <c r="D98" i="1"/>
  <c r="D104" i="1"/>
  <c r="D106" i="1"/>
  <c r="D112" i="1"/>
  <c r="D114" i="1"/>
  <c r="D120" i="1"/>
  <c r="D122" i="1"/>
  <c r="D128" i="1"/>
  <c r="D130" i="1"/>
  <c r="D62" i="1"/>
  <c r="D64" i="1"/>
  <c r="D66" i="1"/>
  <c r="D68" i="1"/>
  <c r="D70" i="1"/>
  <c r="D78" i="1"/>
  <c r="D80" i="1"/>
  <c r="D82" i="1"/>
  <c r="D84" i="1"/>
  <c r="D86" i="1"/>
  <c r="D136" i="1"/>
  <c r="D138" i="1"/>
  <c r="D140" i="1"/>
  <c r="D142" i="1"/>
  <c r="D144" i="1"/>
  <c r="D146" i="1"/>
  <c r="D154" i="1"/>
  <c r="D156" i="1"/>
  <c r="D158" i="1"/>
  <c r="D160" i="1"/>
  <c r="D162" i="1"/>
  <c r="D186" i="1"/>
  <c r="D194" i="1"/>
  <c r="D196" i="1"/>
  <c r="D198" i="1"/>
  <c r="D200" i="1"/>
  <c r="D202" i="1"/>
  <c r="D210" i="1"/>
  <c r="D212" i="1"/>
  <c r="D214" i="1"/>
  <c r="D216" i="1"/>
  <c r="D218" i="1"/>
  <c r="D267" i="1"/>
  <c r="D132" i="1"/>
  <c r="D134" i="1"/>
  <c r="D150" i="1"/>
  <c r="D166" i="1"/>
  <c r="D170" i="1"/>
  <c r="D172" i="1"/>
  <c r="D176" i="1"/>
  <c r="D178" i="1"/>
  <c r="D184" i="1"/>
  <c r="D190" i="1"/>
  <c r="D206" i="1"/>
  <c r="D224" i="1"/>
  <c r="D226" i="1"/>
  <c r="D232" i="1"/>
  <c r="D234" i="1"/>
  <c r="D240" i="1"/>
  <c r="D242" i="1"/>
  <c r="D244" i="1"/>
  <c r="D250" i="1"/>
  <c r="D256" i="1"/>
  <c r="D258" i="1"/>
  <c r="D260" i="1"/>
  <c r="D268" i="1"/>
  <c r="D270" i="1"/>
  <c r="D243" i="1"/>
  <c r="D247" i="1"/>
  <c r="D259" i="1"/>
  <c r="D263" i="1"/>
  <c r="D269" i="1"/>
  <c r="D271" i="1"/>
  <c r="D275" i="1"/>
  <c r="D277" i="1"/>
  <c r="D236" i="1"/>
  <c r="D252" i="1"/>
  <c r="D237" i="1"/>
  <c r="D239" i="1"/>
  <c r="D241" i="1"/>
  <c r="D249" i="1"/>
  <c r="D251" i="1"/>
  <c r="D253" i="1"/>
  <c r="D255" i="1"/>
  <c r="D257" i="1"/>
  <c r="D265" i="1"/>
  <c r="D148" i="1"/>
  <c r="D152" i="1"/>
  <c r="D164" i="1"/>
  <c r="D168" i="1"/>
  <c r="D174" i="1"/>
  <c r="D180" i="1"/>
  <c r="D182" i="1"/>
  <c r="D188" i="1"/>
  <c r="D192" i="1"/>
  <c r="D204" i="1"/>
  <c r="D208" i="1"/>
  <c r="D220" i="1"/>
  <c r="D222" i="1"/>
  <c r="D228" i="1"/>
  <c r="D230" i="1"/>
  <c r="D238" i="1"/>
  <c r="D246" i="1"/>
  <c r="D248" i="1"/>
  <c r="D254" i="1"/>
  <c r="D262" i="1"/>
  <c r="D264" i="1"/>
  <c r="D266" i="1"/>
  <c r="D272" i="1"/>
  <c r="D245" i="1"/>
  <c r="D261" i="1"/>
  <c r="D273" i="1"/>
  <c r="D314" i="1"/>
  <c r="D306" i="1"/>
  <c r="D311" i="1"/>
  <c r="D309" i="1"/>
  <c r="D307" i="1"/>
  <c r="D305" i="1"/>
  <c r="D303" i="1"/>
  <c r="D295" i="1"/>
  <c r="D293" i="1"/>
  <c r="D291" i="1"/>
  <c r="D285" i="1"/>
  <c r="D283" i="1"/>
  <c r="D304" i="1"/>
  <c r="D298" i="1"/>
  <c r="D296" i="1"/>
  <c r="D294" i="1"/>
  <c r="D290" i="1"/>
  <c r="D284" i="1"/>
  <c r="D282" i="1"/>
  <c r="D276" i="1"/>
  <c r="D274" i="1"/>
  <c r="D313" i="1"/>
  <c r="D301" i="1"/>
  <c r="D297" i="1"/>
  <c r="D279" i="1"/>
  <c r="D289" i="1"/>
  <c r="D287" i="1"/>
  <c r="D308" i="1"/>
  <c r="D302" i="1"/>
  <c r="D300" i="1"/>
  <c r="D292" i="1"/>
  <c r="D288" i="1"/>
  <c r="D286" i="1"/>
  <c r="D280" i="1"/>
  <c r="D278" i="1"/>
  <c r="D299" i="1"/>
  <c r="D281" i="1"/>
  <c r="E1" i="1"/>
  <c r="D6" i="1"/>
  <c r="E7" i="1" l="1"/>
  <c r="E9" i="1"/>
  <c r="E15" i="1"/>
  <c r="E17" i="1"/>
  <c r="E23" i="1"/>
  <c r="E25" i="1"/>
  <c r="E31" i="1"/>
  <c r="E33" i="1"/>
  <c r="E39" i="1"/>
  <c r="E41" i="1"/>
  <c r="E47" i="1"/>
  <c r="E49" i="1"/>
  <c r="E51" i="1"/>
  <c r="E59" i="1"/>
  <c r="E63" i="1"/>
  <c r="E67" i="1"/>
  <c r="E75" i="1"/>
  <c r="E79" i="1"/>
  <c r="E83" i="1"/>
  <c r="E89" i="1"/>
  <c r="E53" i="1"/>
  <c r="E55" i="1"/>
  <c r="E57" i="1"/>
  <c r="E61" i="1"/>
  <c r="E69" i="1"/>
  <c r="E71" i="1"/>
  <c r="E73" i="1"/>
  <c r="E11" i="1"/>
  <c r="E13" i="1"/>
  <c r="E19" i="1"/>
  <c r="E21" i="1"/>
  <c r="E27" i="1"/>
  <c r="E29" i="1"/>
  <c r="E35" i="1"/>
  <c r="E37" i="1"/>
  <c r="E43" i="1"/>
  <c r="E45" i="1"/>
  <c r="E65" i="1"/>
  <c r="E81" i="1"/>
  <c r="E91" i="1"/>
  <c r="E93" i="1"/>
  <c r="E99" i="1"/>
  <c r="E101" i="1"/>
  <c r="E107" i="1"/>
  <c r="E109" i="1"/>
  <c r="E115" i="1"/>
  <c r="E117" i="1"/>
  <c r="E123" i="1"/>
  <c r="E125" i="1"/>
  <c r="E131" i="1"/>
  <c r="E133" i="1"/>
  <c r="E135" i="1"/>
  <c r="E139" i="1"/>
  <c r="E143" i="1"/>
  <c r="E151" i="1"/>
  <c r="E155" i="1"/>
  <c r="E159" i="1"/>
  <c r="E167" i="1"/>
  <c r="E173" i="1"/>
  <c r="E179" i="1"/>
  <c r="E77" i="1"/>
  <c r="E85" i="1"/>
  <c r="E137" i="1"/>
  <c r="E145" i="1"/>
  <c r="E147" i="1"/>
  <c r="E149" i="1"/>
  <c r="E153" i="1"/>
  <c r="E161" i="1"/>
  <c r="E163" i="1"/>
  <c r="E165" i="1"/>
  <c r="E95" i="1"/>
  <c r="E97" i="1"/>
  <c r="E103" i="1"/>
  <c r="E105" i="1"/>
  <c r="E111" i="1"/>
  <c r="E113" i="1"/>
  <c r="E119" i="1"/>
  <c r="E121" i="1"/>
  <c r="E127" i="1"/>
  <c r="E129" i="1"/>
  <c r="E141" i="1"/>
  <c r="E87" i="1"/>
  <c r="E169" i="1"/>
  <c r="E171" i="1"/>
  <c r="E175" i="1"/>
  <c r="E181" i="1"/>
  <c r="E191" i="1"/>
  <c r="E195" i="1"/>
  <c r="E199" i="1"/>
  <c r="E207" i="1"/>
  <c r="E211" i="1"/>
  <c r="E215" i="1"/>
  <c r="E221" i="1"/>
  <c r="E227" i="1"/>
  <c r="E229" i="1"/>
  <c r="E10" i="1"/>
  <c r="E18" i="1"/>
  <c r="E26" i="1"/>
  <c r="E34" i="1"/>
  <c r="E42" i="1"/>
  <c r="E50" i="1"/>
  <c r="E52" i="1"/>
  <c r="E177" i="1"/>
  <c r="E185" i="1"/>
  <c r="E187" i="1"/>
  <c r="E189" i="1"/>
  <c r="E193" i="1"/>
  <c r="E201" i="1"/>
  <c r="E203" i="1"/>
  <c r="E205" i="1"/>
  <c r="E209" i="1"/>
  <c r="E217" i="1"/>
  <c r="E12" i="1"/>
  <c r="E20" i="1"/>
  <c r="E28" i="1"/>
  <c r="E36" i="1"/>
  <c r="E44" i="1"/>
  <c r="E58" i="1"/>
  <c r="E157" i="1"/>
  <c r="E183" i="1"/>
  <c r="E197" i="1"/>
  <c r="E213" i="1"/>
  <c r="E225" i="1"/>
  <c r="E231" i="1"/>
  <c r="E233" i="1"/>
  <c r="E235" i="1"/>
  <c r="E14" i="1"/>
  <c r="E22" i="1"/>
  <c r="E219" i="1"/>
  <c r="E223" i="1"/>
  <c r="E8" i="1"/>
  <c r="E16" i="1"/>
  <c r="E24" i="1"/>
  <c r="E32" i="1"/>
  <c r="E40" i="1"/>
  <c r="E48" i="1"/>
  <c r="E54" i="1"/>
  <c r="E56" i="1"/>
  <c r="E60" i="1"/>
  <c r="E62" i="1"/>
  <c r="E64" i="1"/>
  <c r="E70" i="1"/>
  <c r="E72" i="1"/>
  <c r="E76" i="1"/>
  <c r="E78" i="1"/>
  <c r="E80" i="1"/>
  <c r="E86" i="1"/>
  <c r="E88" i="1"/>
  <c r="E90" i="1"/>
  <c r="E96" i="1"/>
  <c r="E104" i="1"/>
  <c r="E112" i="1"/>
  <c r="E120" i="1"/>
  <c r="E128" i="1"/>
  <c r="E30" i="1"/>
  <c r="E38" i="1"/>
  <c r="E46" i="1"/>
  <c r="E68" i="1"/>
  <c r="E84" i="1"/>
  <c r="E98" i="1"/>
  <c r="E106" i="1"/>
  <c r="E114" i="1"/>
  <c r="E122" i="1"/>
  <c r="E130" i="1"/>
  <c r="E66" i="1"/>
  <c r="E74" i="1"/>
  <c r="E82" i="1"/>
  <c r="E92" i="1"/>
  <c r="E100" i="1"/>
  <c r="E108" i="1"/>
  <c r="E116" i="1"/>
  <c r="E124" i="1"/>
  <c r="E94" i="1"/>
  <c r="E102" i="1"/>
  <c r="E110" i="1"/>
  <c r="E118" i="1"/>
  <c r="E126" i="1"/>
  <c r="E132" i="1"/>
  <c r="E172" i="1"/>
  <c r="E174" i="1"/>
  <c r="E178" i="1"/>
  <c r="E226" i="1"/>
  <c r="E236" i="1"/>
  <c r="E252" i="1"/>
  <c r="E266" i="1"/>
  <c r="E270" i="1"/>
  <c r="E272" i="1"/>
  <c r="E239" i="1"/>
  <c r="E255" i="1"/>
  <c r="E265" i="1"/>
  <c r="E271" i="1"/>
  <c r="E277" i="1"/>
  <c r="E140" i="1"/>
  <c r="E146" i="1"/>
  <c r="E148" i="1"/>
  <c r="E152" i="1"/>
  <c r="E154" i="1"/>
  <c r="E156" i="1"/>
  <c r="E162" i="1"/>
  <c r="E164" i="1"/>
  <c r="E168" i="1"/>
  <c r="E180" i="1"/>
  <c r="E186" i="1"/>
  <c r="E188" i="1"/>
  <c r="E192" i="1"/>
  <c r="E194" i="1"/>
  <c r="E196" i="1"/>
  <c r="E202" i="1"/>
  <c r="E204" i="1"/>
  <c r="E208" i="1"/>
  <c r="E210" i="1"/>
  <c r="E212" i="1"/>
  <c r="E218" i="1"/>
  <c r="E222" i="1"/>
  <c r="E228" i="1"/>
  <c r="E237" i="1"/>
  <c r="E245" i="1"/>
  <c r="E253" i="1"/>
  <c r="E261" i="1"/>
  <c r="E279" i="1"/>
  <c r="E138" i="1"/>
  <c r="E144" i="1"/>
  <c r="E160" i="1"/>
  <c r="E182" i="1"/>
  <c r="E200" i="1"/>
  <c r="E216" i="1"/>
  <c r="E220" i="1"/>
  <c r="E230" i="1"/>
  <c r="E234" i="1"/>
  <c r="E238" i="1"/>
  <c r="E246" i="1"/>
  <c r="E250" i="1"/>
  <c r="E254" i="1"/>
  <c r="E262" i="1"/>
  <c r="E268" i="1"/>
  <c r="E273" i="1"/>
  <c r="E281" i="1"/>
  <c r="E134" i="1"/>
  <c r="E136" i="1"/>
  <c r="E142" i="1"/>
  <c r="E150" i="1"/>
  <c r="E158" i="1"/>
  <c r="E166" i="1"/>
  <c r="E170" i="1"/>
  <c r="E176" i="1"/>
  <c r="E184" i="1"/>
  <c r="E190" i="1"/>
  <c r="E198" i="1"/>
  <c r="E206" i="1"/>
  <c r="E214" i="1"/>
  <c r="E224" i="1"/>
  <c r="E232" i="1"/>
  <c r="E240" i="1"/>
  <c r="E242" i="1"/>
  <c r="E244" i="1"/>
  <c r="E248" i="1"/>
  <c r="E256" i="1"/>
  <c r="E258" i="1"/>
  <c r="E260" i="1"/>
  <c r="E264" i="1"/>
  <c r="E241" i="1"/>
  <c r="E243" i="1"/>
  <c r="E247" i="1"/>
  <c r="E249" i="1"/>
  <c r="E251" i="1"/>
  <c r="E257" i="1"/>
  <c r="E259" i="1"/>
  <c r="E263" i="1"/>
  <c r="E267" i="1"/>
  <c r="E269" i="1"/>
  <c r="E275" i="1"/>
  <c r="E289" i="1"/>
  <c r="E295" i="1"/>
  <c r="E297" i="1"/>
  <c r="E301" i="1"/>
  <c r="E303" i="1"/>
  <c r="E305" i="1"/>
  <c r="E311" i="1"/>
  <c r="E274" i="1"/>
  <c r="E276" i="1"/>
  <c r="E282" i="1"/>
  <c r="E284" i="1"/>
  <c r="E290" i="1"/>
  <c r="E294" i="1"/>
  <c r="E296" i="1"/>
  <c r="E298" i="1"/>
  <c r="E302" i="1"/>
  <c r="E283" i="1"/>
  <c r="E293" i="1"/>
  <c r="E309" i="1"/>
  <c r="E313" i="1"/>
  <c r="E306" i="1"/>
  <c r="E312" i="1"/>
  <c r="E285" i="1"/>
  <c r="E291" i="1"/>
  <c r="E299" i="1"/>
  <c r="E307" i="1"/>
  <c r="E278" i="1"/>
  <c r="E280" i="1"/>
  <c r="E286" i="1"/>
  <c r="E288" i="1"/>
  <c r="E287" i="1"/>
  <c r="E292" i="1"/>
  <c r="E300" i="1"/>
  <c r="E304" i="1"/>
  <c r="E308" i="1"/>
  <c r="E314" i="1"/>
  <c r="E310" i="1"/>
  <c r="E6" i="1"/>
  <c r="F1" i="1"/>
  <c r="F11" i="1" l="1"/>
  <c r="F19" i="1"/>
  <c r="F27" i="1"/>
  <c r="F35" i="1"/>
  <c r="F43" i="1"/>
  <c r="F91" i="1"/>
  <c r="F13" i="1"/>
  <c r="F21" i="1"/>
  <c r="F29" i="1"/>
  <c r="F37" i="1"/>
  <c r="F45" i="1"/>
  <c r="F57" i="1"/>
  <c r="F65" i="1"/>
  <c r="F73" i="1"/>
  <c r="F81" i="1"/>
  <c r="F89" i="1"/>
  <c r="F93" i="1"/>
  <c r="F7" i="1"/>
  <c r="F15" i="1"/>
  <c r="F23" i="1"/>
  <c r="F31" i="1"/>
  <c r="F39" i="1"/>
  <c r="F47" i="1"/>
  <c r="F9" i="1"/>
  <c r="F17" i="1"/>
  <c r="F25" i="1"/>
  <c r="F33" i="1"/>
  <c r="F41" i="1"/>
  <c r="F49" i="1"/>
  <c r="F51" i="1"/>
  <c r="F53" i="1"/>
  <c r="F55" i="1"/>
  <c r="F59" i="1"/>
  <c r="F61" i="1"/>
  <c r="F63" i="1"/>
  <c r="F67" i="1"/>
  <c r="F69" i="1"/>
  <c r="F71" i="1"/>
  <c r="F75" i="1"/>
  <c r="F77" i="1"/>
  <c r="F79" i="1"/>
  <c r="F83" i="1"/>
  <c r="F85" i="1"/>
  <c r="F87" i="1"/>
  <c r="F97" i="1"/>
  <c r="F105" i="1"/>
  <c r="F113" i="1"/>
  <c r="F121" i="1"/>
  <c r="F129" i="1"/>
  <c r="F141" i="1"/>
  <c r="F149" i="1"/>
  <c r="F157" i="1"/>
  <c r="F165" i="1"/>
  <c r="F169" i="1"/>
  <c r="F177" i="1"/>
  <c r="F99" i="1"/>
  <c r="F107" i="1"/>
  <c r="F115" i="1"/>
  <c r="F123" i="1"/>
  <c r="F131" i="1"/>
  <c r="F171" i="1"/>
  <c r="F101" i="1"/>
  <c r="F109" i="1"/>
  <c r="F117" i="1"/>
  <c r="F125" i="1"/>
  <c r="F133" i="1"/>
  <c r="F135" i="1"/>
  <c r="F137" i="1"/>
  <c r="F139" i="1"/>
  <c r="F143" i="1"/>
  <c r="F145" i="1"/>
  <c r="F147" i="1"/>
  <c r="F151" i="1"/>
  <c r="F153" i="1"/>
  <c r="F155" i="1"/>
  <c r="F95" i="1"/>
  <c r="F103" i="1"/>
  <c r="F111" i="1"/>
  <c r="F119" i="1"/>
  <c r="F127" i="1"/>
  <c r="F175" i="1"/>
  <c r="F161" i="1"/>
  <c r="F163" i="1"/>
  <c r="F189" i="1"/>
  <c r="F197" i="1"/>
  <c r="F205" i="1"/>
  <c r="F213" i="1"/>
  <c r="F223" i="1"/>
  <c r="F225" i="1"/>
  <c r="F235" i="1"/>
  <c r="F8" i="1"/>
  <c r="F16" i="1"/>
  <c r="F24" i="1"/>
  <c r="F32" i="1"/>
  <c r="F40" i="1"/>
  <c r="F48" i="1"/>
  <c r="F54" i="1"/>
  <c r="F58" i="1"/>
  <c r="F167" i="1"/>
  <c r="F173" i="1"/>
  <c r="F227" i="1"/>
  <c r="F10" i="1"/>
  <c r="F18" i="1"/>
  <c r="F26" i="1"/>
  <c r="F34" i="1"/>
  <c r="F42" i="1"/>
  <c r="F50" i="1"/>
  <c r="F52" i="1"/>
  <c r="F56" i="1"/>
  <c r="F179" i="1"/>
  <c r="F181" i="1"/>
  <c r="F185" i="1"/>
  <c r="F187" i="1"/>
  <c r="F191" i="1"/>
  <c r="F193" i="1"/>
  <c r="F195" i="1"/>
  <c r="F199" i="1"/>
  <c r="F201" i="1"/>
  <c r="F203" i="1"/>
  <c r="F207" i="1"/>
  <c r="F209" i="1"/>
  <c r="F211" i="1"/>
  <c r="F215" i="1"/>
  <c r="F217" i="1"/>
  <c r="F219" i="1"/>
  <c r="F221" i="1"/>
  <c r="F229" i="1"/>
  <c r="F12" i="1"/>
  <c r="F20" i="1"/>
  <c r="F28" i="1"/>
  <c r="F159" i="1"/>
  <c r="F183" i="1"/>
  <c r="F231" i="1"/>
  <c r="F233" i="1"/>
  <c r="F14" i="1"/>
  <c r="F22" i="1"/>
  <c r="F30" i="1"/>
  <c r="F38" i="1"/>
  <c r="F46" i="1"/>
  <c r="F94" i="1"/>
  <c r="F102" i="1"/>
  <c r="F110" i="1"/>
  <c r="F118" i="1"/>
  <c r="F126" i="1"/>
  <c r="F36" i="1"/>
  <c r="F44" i="1"/>
  <c r="F62" i="1"/>
  <c r="F66" i="1"/>
  <c r="F70" i="1"/>
  <c r="F74" i="1"/>
  <c r="F78" i="1"/>
  <c r="F82" i="1"/>
  <c r="F86" i="1"/>
  <c r="F88" i="1"/>
  <c r="F90" i="1"/>
  <c r="F96" i="1"/>
  <c r="F104" i="1"/>
  <c r="F112" i="1"/>
  <c r="F120" i="1"/>
  <c r="F128" i="1"/>
  <c r="F60" i="1"/>
  <c r="F64" i="1"/>
  <c r="F68" i="1"/>
  <c r="F72" i="1"/>
  <c r="F76" i="1"/>
  <c r="F80" i="1"/>
  <c r="F84" i="1"/>
  <c r="F98" i="1"/>
  <c r="F106" i="1"/>
  <c r="F114" i="1"/>
  <c r="F122" i="1"/>
  <c r="F130" i="1"/>
  <c r="F92" i="1"/>
  <c r="F100" i="1"/>
  <c r="F108" i="1"/>
  <c r="F116" i="1"/>
  <c r="F124" i="1"/>
  <c r="F132" i="1"/>
  <c r="F134" i="1"/>
  <c r="F138" i="1"/>
  <c r="F170" i="1"/>
  <c r="F176" i="1"/>
  <c r="F184" i="1"/>
  <c r="F224" i="1"/>
  <c r="F232" i="1"/>
  <c r="F234" i="1"/>
  <c r="F238" i="1"/>
  <c r="F240" i="1"/>
  <c r="F242" i="1"/>
  <c r="F246" i="1"/>
  <c r="F248" i="1"/>
  <c r="F250" i="1"/>
  <c r="F254" i="1"/>
  <c r="F256" i="1"/>
  <c r="F258" i="1"/>
  <c r="F262" i="1"/>
  <c r="F264" i="1"/>
  <c r="F266" i="1"/>
  <c r="F268" i="1"/>
  <c r="F272" i="1"/>
  <c r="F237" i="1"/>
  <c r="F241" i="1"/>
  <c r="F245" i="1"/>
  <c r="F249" i="1"/>
  <c r="F253" i="1"/>
  <c r="F257" i="1"/>
  <c r="F261" i="1"/>
  <c r="F267" i="1"/>
  <c r="F275" i="1"/>
  <c r="F136" i="1"/>
  <c r="F174" i="1"/>
  <c r="F178" i="1"/>
  <c r="F226" i="1"/>
  <c r="F239" i="1"/>
  <c r="F243" i="1"/>
  <c r="F247" i="1"/>
  <c r="F251" i="1"/>
  <c r="F255" i="1"/>
  <c r="F259" i="1"/>
  <c r="F263" i="1"/>
  <c r="F265" i="1"/>
  <c r="F277" i="1"/>
  <c r="F142" i="1"/>
  <c r="F146" i="1"/>
  <c r="F150" i="1"/>
  <c r="F154" i="1"/>
  <c r="F158" i="1"/>
  <c r="F162" i="1"/>
  <c r="F166" i="1"/>
  <c r="F172" i="1"/>
  <c r="F180" i="1"/>
  <c r="F186" i="1"/>
  <c r="F190" i="1"/>
  <c r="F194" i="1"/>
  <c r="F198" i="1"/>
  <c r="F202" i="1"/>
  <c r="F206" i="1"/>
  <c r="F210" i="1"/>
  <c r="F214" i="1"/>
  <c r="F218" i="1"/>
  <c r="F220" i="1"/>
  <c r="F222" i="1"/>
  <c r="F228" i="1"/>
  <c r="F236" i="1"/>
  <c r="F244" i="1"/>
  <c r="F252" i="1"/>
  <c r="F260" i="1"/>
  <c r="F271" i="1"/>
  <c r="F279" i="1"/>
  <c r="F140" i="1"/>
  <c r="F144" i="1"/>
  <c r="F148" i="1"/>
  <c r="F152" i="1"/>
  <c r="F156" i="1"/>
  <c r="F160" i="1"/>
  <c r="F164" i="1"/>
  <c r="F168" i="1"/>
  <c r="F182" i="1"/>
  <c r="F188" i="1"/>
  <c r="F192" i="1"/>
  <c r="F196" i="1"/>
  <c r="F200" i="1"/>
  <c r="F204" i="1"/>
  <c r="F208" i="1"/>
  <c r="F212" i="1"/>
  <c r="F216" i="1"/>
  <c r="F230" i="1"/>
  <c r="F270" i="1"/>
  <c r="F269" i="1"/>
  <c r="F273" i="1"/>
  <c r="F287" i="1"/>
  <c r="F280" i="1"/>
  <c r="F288" i="1"/>
  <c r="F289" i="1"/>
  <c r="F291" i="1"/>
  <c r="F295" i="1"/>
  <c r="F299" i="1"/>
  <c r="F303" i="1"/>
  <c r="F307" i="1"/>
  <c r="F311" i="1"/>
  <c r="F313" i="1"/>
  <c r="F274" i="1"/>
  <c r="F282" i="1"/>
  <c r="F290" i="1"/>
  <c r="F292" i="1"/>
  <c r="F294" i="1"/>
  <c r="F296" i="1"/>
  <c r="F300" i="1"/>
  <c r="F302" i="1"/>
  <c r="F304" i="1"/>
  <c r="F308" i="1"/>
  <c r="F310" i="1"/>
  <c r="F312" i="1"/>
  <c r="F314" i="1"/>
  <c r="F281" i="1"/>
  <c r="F283" i="1"/>
  <c r="F293" i="1"/>
  <c r="F297" i="1"/>
  <c r="F301" i="1"/>
  <c r="F305" i="1"/>
  <c r="F309" i="1"/>
  <c r="F276" i="1"/>
  <c r="F284" i="1"/>
  <c r="F285" i="1"/>
  <c r="F278" i="1"/>
  <c r="F286" i="1"/>
  <c r="F298" i="1"/>
  <c r="F306" i="1"/>
  <c r="G1" i="1"/>
  <c r="F6" i="1"/>
  <c r="G9" i="1" l="1"/>
  <c r="G17" i="1"/>
  <c r="G25" i="1"/>
  <c r="G33" i="1"/>
  <c r="G41" i="1"/>
  <c r="G49" i="1"/>
  <c r="G59" i="1"/>
  <c r="G65" i="1"/>
  <c r="G75" i="1"/>
  <c r="G81" i="1"/>
  <c r="G11" i="1"/>
  <c r="G19" i="1"/>
  <c r="G27" i="1"/>
  <c r="G35" i="1"/>
  <c r="G43" i="1"/>
  <c r="G51" i="1"/>
  <c r="G53" i="1"/>
  <c r="G55" i="1"/>
  <c r="G57" i="1"/>
  <c r="G61" i="1"/>
  <c r="G63" i="1"/>
  <c r="G67" i="1"/>
  <c r="G69" i="1"/>
  <c r="G71" i="1"/>
  <c r="G73" i="1"/>
  <c r="G77" i="1"/>
  <c r="G79" i="1"/>
  <c r="G83" i="1"/>
  <c r="G85" i="1"/>
  <c r="G91" i="1"/>
  <c r="G13" i="1"/>
  <c r="G21" i="1"/>
  <c r="G29" i="1"/>
  <c r="G37" i="1"/>
  <c r="G45" i="1"/>
  <c r="G7" i="1"/>
  <c r="G15" i="1"/>
  <c r="G23" i="1"/>
  <c r="G31" i="1"/>
  <c r="G39" i="1"/>
  <c r="G47" i="1"/>
  <c r="G87" i="1"/>
  <c r="G95" i="1"/>
  <c r="G103" i="1"/>
  <c r="G111" i="1"/>
  <c r="G119" i="1"/>
  <c r="G127" i="1"/>
  <c r="G137" i="1"/>
  <c r="G139" i="1"/>
  <c r="G143" i="1"/>
  <c r="G145" i="1"/>
  <c r="G147" i="1"/>
  <c r="G149" i="1"/>
  <c r="G153" i="1"/>
  <c r="G155" i="1"/>
  <c r="G159" i="1"/>
  <c r="G161" i="1"/>
  <c r="G163" i="1"/>
  <c r="G165" i="1"/>
  <c r="G175" i="1"/>
  <c r="G93" i="1"/>
  <c r="G97" i="1"/>
  <c r="G105" i="1"/>
  <c r="G113" i="1"/>
  <c r="G121" i="1"/>
  <c r="G129" i="1"/>
  <c r="G169" i="1"/>
  <c r="G173" i="1"/>
  <c r="G177" i="1"/>
  <c r="G89" i="1"/>
  <c r="G99" i="1"/>
  <c r="G107" i="1"/>
  <c r="G115" i="1"/>
  <c r="G123" i="1"/>
  <c r="G131" i="1"/>
  <c r="G101" i="1"/>
  <c r="G109" i="1"/>
  <c r="G117" i="1"/>
  <c r="G125" i="1"/>
  <c r="G133" i="1"/>
  <c r="G135" i="1"/>
  <c r="G141" i="1"/>
  <c r="G151" i="1"/>
  <c r="G157" i="1"/>
  <c r="G167" i="1"/>
  <c r="G171" i="1"/>
  <c r="G179" i="1"/>
  <c r="G183" i="1"/>
  <c r="G185" i="1"/>
  <c r="G187" i="1"/>
  <c r="G189" i="1"/>
  <c r="G193" i="1"/>
  <c r="G195" i="1"/>
  <c r="G199" i="1"/>
  <c r="G201" i="1"/>
  <c r="G203" i="1"/>
  <c r="G205" i="1"/>
  <c r="G209" i="1"/>
  <c r="G211" i="1"/>
  <c r="G215" i="1"/>
  <c r="G217" i="1"/>
  <c r="G223" i="1"/>
  <c r="G231" i="1"/>
  <c r="G233" i="1"/>
  <c r="G12" i="1"/>
  <c r="G14" i="1"/>
  <c r="G20" i="1"/>
  <c r="G22" i="1"/>
  <c r="G28" i="1"/>
  <c r="G30" i="1"/>
  <c r="G36" i="1"/>
  <c r="G38" i="1"/>
  <c r="G44" i="1"/>
  <c r="G46" i="1"/>
  <c r="G225" i="1"/>
  <c r="G52" i="1"/>
  <c r="G219" i="1"/>
  <c r="G227" i="1"/>
  <c r="G235" i="1"/>
  <c r="G8" i="1"/>
  <c r="G10" i="1"/>
  <c r="G16" i="1"/>
  <c r="G18" i="1"/>
  <c r="G24" i="1"/>
  <c r="G26" i="1"/>
  <c r="G181" i="1"/>
  <c r="G191" i="1"/>
  <c r="G197" i="1"/>
  <c r="G207" i="1"/>
  <c r="G213" i="1"/>
  <c r="G221" i="1"/>
  <c r="G229" i="1"/>
  <c r="G56" i="1"/>
  <c r="G32" i="1"/>
  <c r="G40" i="1"/>
  <c r="G48" i="1"/>
  <c r="G58" i="1"/>
  <c r="G64" i="1"/>
  <c r="G72" i="1"/>
  <c r="G80" i="1"/>
  <c r="G92" i="1"/>
  <c r="G94" i="1"/>
  <c r="G100" i="1"/>
  <c r="G102" i="1"/>
  <c r="G108" i="1"/>
  <c r="G110" i="1"/>
  <c r="G116" i="1"/>
  <c r="G118" i="1"/>
  <c r="G124" i="1"/>
  <c r="G126" i="1"/>
  <c r="G132" i="1"/>
  <c r="G34" i="1"/>
  <c r="G42" i="1"/>
  <c r="G50" i="1"/>
  <c r="G54" i="1"/>
  <c r="G60" i="1"/>
  <c r="G62" i="1"/>
  <c r="G68" i="1"/>
  <c r="G76" i="1"/>
  <c r="G78" i="1"/>
  <c r="G84" i="1"/>
  <c r="G66" i="1"/>
  <c r="G70" i="1"/>
  <c r="G74" i="1"/>
  <c r="G82" i="1"/>
  <c r="G86" i="1"/>
  <c r="G88" i="1"/>
  <c r="G90" i="1"/>
  <c r="G96" i="1"/>
  <c r="G98" i="1"/>
  <c r="G104" i="1"/>
  <c r="G106" i="1"/>
  <c r="G112" i="1"/>
  <c r="G114" i="1"/>
  <c r="G120" i="1"/>
  <c r="G122" i="1"/>
  <c r="G128" i="1"/>
  <c r="G130" i="1"/>
  <c r="G142" i="1"/>
  <c r="G146" i="1"/>
  <c r="G150" i="1"/>
  <c r="G158" i="1"/>
  <c r="G162" i="1"/>
  <c r="G166" i="1"/>
  <c r="G172" i="1"/>
  <c r="G180" i="1"/>
  <c r="G182" i="1"/>
  <c r="G186" i="1"/>
  <c r="G190" i="1"/>
  <c r="G198" i="1"/>
  <c r="G202" i="1"/>
  <c r="G206" i="1"/>
  <c r="G214" i="1"/>
  <c r="G218" i="1"/>
  <c r="G220" i="1"/>
  <c r="G228" i="1"/>
  <c r="G230" i="1"/>
  <c r="G266" i="1"/>
  <c r="G268" i="1"/>
  <c r="G273" i="1"/>
  <c r="G279" i="1"/>
  <c r="G281" i="1"/>
  <c r="G136" i="1"/>
  <c r="G140" i="1"/>
  <c r="G148" i="1"/>
  <c r="G156" i="1"/>
  <c r="G164" i="1"/>
  <c r="G174" i="1"/>
  <c r="G188" i="1"/>
  <c r="G196" i="1"/>
  <c r="G204" i="1"/>
  <c r="G212" i="1"/>
  <c r="G222" i="1"/>
  <c r="G236" i="1"/>
  <c r="G246" i="1"/>
  <c r="G252" i="1"/>
  <c r="G262" i="1"/>
  <c r="G272" i="1"/>
  <c r="G239" i="1"/>
  <c r="G247" i="1"/>
  <c r="G249" i="1"/>
  <c r="G255" i="1"/>
  <c r="G263" i="1"/>
  <c r="G265" i="1"/>
  <c r="G271" i="1"/>
  <c r="G176" i="1"/>
  <c r="G178" i="1"/>
  <c r="G184" i="1"/>
  <c r="G224" i="1"/>
  <c r="G226" i="1"/>
  <c r="G232" i="1"/>
  <c r="G234" i="1"/>
  <c r="G238" i="1"/>
  <c r="G240" i="1"/>
  <c r="G242" i="1"/>
  <c r="G244" i="1"/>
  <c r="G248" i="1"/>
  <c r="G250" i="1"/>
  <c r="G254" i="1"/>
  <c r="G256" i="1"/>
  <c r="G258" i="1"/>
  <c r="G260" i="1"/>
  <c r="G264" i="1"/>
  <c r="G270" i="1"/>
  <c r="G237" i="1"/>
  <c r="G241" i="1"/>
  <c r="G245" i="1"/>
  <c r="G253" i="1"/>
  <c r="G257" i="1"/>
  <c r="G261" i="1"/>
  <c r="G267" i="1"/>
  <c r="G269" i="1"/>
  <c r="G275" i="1"/>
  <c r="G277" i="1"/>
  <c r="G134" i="1"/>
  <c r="G138" i="1"/>
  <c r="G144" i="1"/>
  <c r="G152" i="1"/>
  <c r="G154" i="1"/>
  <c r="G160" i="1"/>
  <c r="G168" i="1"/>
  <c r="G170" i="1"/>
  <c r="G192" i="1"/>
  <c r="G194" i="1"/>
  <c r="G200" i="1"/>
  <c r="G208" i="1"/>
  <c r="G210" i="1"/>
  <c r="G216" i="1"/>
  <c r="G243" i="1"/>
  <c r="G251" i="1"/>
  <c r="G259" i="1"/>
  <c r="G283" i="1"/>
  <c r="G285" i="1"/>
  <c r="G297" i="1"/>
  <c r="G305" i="1"/>
  <c r="G278" i="1"/>
  <c r="G286" i="1"/>
  <c r="G280" i="1"/>
  <c r="G288" i="1"/>
  <c r="G312" i="1"/>
  <c r="G314" i="1"/>
  <c r="G287" i="1"/>
  <c r="G289" i="1"/>
  <c r="G293" i="1"/>
  <c r="G301" i="1"/>
  <c r="G303" i="1"/>
  <c r="G309" i="1"/>
  <c r="G274" i="1"/>
  <c r="G282" i="1"/>
  <c r="G290" i="1"/>
  <c r="G300" i="1"/>
  <c r="G306" i="1"/>
  <c r="G291" i="1"/>
  <c r="G295" i="1"/>
  <c r="G299" i="1"/>
  <c r="G307" i="1"/>
  <c r="G311" i="1"/>
  <c r="G313" i="1"/>
  <c r="G276" i="1"/>
  <c r="G284" i="1"/>
  <c r="G292" i="1"/>
  <c r="G294" i="1"/>
  <c r="G296" i="1"/>
  <c r="G298" i="1"/>
  <c r="G302" i="1"/>
  <c r="G304" i="1"/>
  <c r="G308" i="1"/>
  <c r="G310" i="1"/>
  <c r="G6" i="1"/>
  <c r="H1" i="1"/>
  <c r="H11" i="1" l="1"/>
  <c r="H13" i="1"/>
  <c r="H19" i="1"/>
  <c r="H21" i="1"/>
  <c r="H27" i="1"/>
  <c r="H29" i="1"/>
  <c r="H35" i="1"/>
  <c r="H37" i="1"/>
  <c r="H43" i="1"/>
  <c r="H45" i="1"/>
  <c r="H87" i="1"/>
  <c r="H89" i="1"/>
  <c r="H91" i="1"/>
  <c r="H93" i="1"/>
  <c r="H51" i="1"/>
  <c r="H53" i="1"/>
  <c r="H59" i="1"/>
  <c r="H67" i="1"/>
  <c r="H69" i="1"/>
  <c r="H75" i="1"/>
  <c r="H83" i="1"/>
  <c r="H85" i="1"/>
  <c r="H7" i="1"/>
  <c r="H9" i="1"/>
  <c r="H15" i="1"/>
  <c r="H17" i="1"/>
  <c r="H23" i="1"/>
  <c r="H25" i="1"/>
  <c r="H31" i="1"/>
  <c r="H33" i="1"/>
  <c r="H39" i="1"/>
  <c r="H41" i="1"/>
  <c r="H47" i="1"/>
  <c r="H49" i="1"/>
  <c r="H65" i="1"/>
  <c r="H55" i="1"/>
  <c r="H57" i="1"/>
  <c r="H61" i="1"/>
  <c r="H63" i="1"/>
  <c r="H71" i="1"/>
  <c r="H73" i="1"/>
  <c r="H77" i="1"/>
  <c r="H79" i="1"/>
  <c r="H135" i="1"/>
  <c r="H143" i="1"/>
  <c r="H145" i="1"/>
  <c r="H151" i="1"/>
  <c r="H159" i="1"/>
  <c r="H161" i="1"/>
  <c r="H167" i="1"/>
  <c r="H169" i="1"/>
  <c r="H171" i="1"/>
  <c r="H173" i="1"/>
  <c r="H99" i="1"/>
  <c r="H101" i="1"/>
  <c r="H107" i="1"/>
  <c r="H109" i="1"/>
  <c r="H115" i="1"/>
  <c r="H117" i="1"/>
  <c r="H123" i="1"/>
  <c r="H125" i="1"/>
  <c r="H131" i="1"/>
  <c r="H133" i="1"/>
  <c r="H141" i="1"/>
  <c r="H157" i="1"/>
  <c r="H81" i="1"/>
  <c r="H137" i="1"/>
  <c r="H139" i="1"/>
  <c r="H147" i="1"/>
  <c r="H149" i="1"/>
  <c r="H153" i="1"/>
  <c r="H155" i="1"/>
  <c r="H95" i="1"/>
  <c r="H97" i="1"/>
  <c r="H103" i="1"/>
  <c r="H105" i="1"/>
  <c r="H111" i="1"/>
  <c r="H113" i="1"/>
  <c r="H119" i="1"/>
  <c r="H121" i="1"/>
  <c r="H127" i="1"/>
  <c r="H129" i="1"/>
  <c r="H175" i="1"/>
  <c r="H177" i="1"/>
  <c r="H163" i="1"/>
  <c r="H185" i="1"/>
  <c r="H191" i="1"/>
  <c r="H199" i="1"/>
  <c r="H201" i="1"/>
  <c r="H207" i="1"/>
  <c r="H215" i="1"/>
  <c r="H217" i="1"/>
  <c r="H219" i="1"/>
  <c r="H223" i="1"/>
  <c r="H8" i="1"/>
  <c r="H10" i="1"/>
  <c r="H16" i="1"/>
  <c r="H18" i="1"/>
  <c r="H24" i="1"/>
  <c r="H26" i="1"/>
  <c r="H32" i="1"/>
  <c r="H34" i="1"/>
  <c r="H40" i="1"/>
  <c r="H42" i="1"/>
  <c r="H48" i="1"/>
  <c r="H50" i="1"/>
  <c r="H54" i="1"/>
  <c r="H58" i="1"/>
  <c r="H179" i="1"/>
  <c r="H181" i="1"/>
  <c r="H197" i="1"/>
  <c r="H213" i="1"/>
  <c r="H227" i="1"/>
  <c r="H229" i="1"/>
  <c r="H165" i="1"/>
  <c r="H187" i="1"/>
  <c r="H189" i="1"/>
  <c r="H193" i="1"/>
  <c r="H195" i="1"/>
  <c r="H203" i="1"/>
  <c r="H205" i="1"/>
  <c r="H209" i="1"/>
  <c r="H211" i="1"/>
  <c r="H221" i="1"/>
  <c r="H233" i="1"/>
  <c r="H235" i="1"/>
  <c r="H12" i="1"/>
  <c r="H14" i="1"/>
  <c r="H20" i="1"/>
  <c r="H22" i="1"/>
  <c r="H28" i="1"/>
  <c r="H30" i="1"/>
  <c r="H183" i="1"/>
  <c r="H225" i="1"/>
  <c r="H231" i="1"/>
  <c r="H52" i="1"/>
  <c r="H60" i="1"/>
  <c r="H62" i="1"/>
  <c r="H64" i="1"/>
  <c r="H66" i="1"/>
  <c r="H68" i="1"/>
  <c r="H76" i="1"/>
  <c r="H78" i="1"/>
  <c r="H80" i="1"/>
  <c r="H82" i="1"/>
  <c r="H84" i="1"/>
  <c r="H38" i="1"/>
  <c r="H46" i="1"/>
  <c r="H70" i="1"/>
  <c r="H74" i="1"/>
  <c r="H86" i="1"/>
  <c r="H90" i="1"/>
  <c r="H96" i="1"/>
  <c r="H98" i="1"/>
  <c r="H104" i="1"/>
  <c r="H106" i="1"/>
  <c r="H112" i="1"/>
  <c r="H114" i="1"/>
  <c r="H120" i="1"/>
  <c r="H122" i="1"/>
  <c r="H128" i="1"/>
  <c r="H130" i="1"/>
  <c r="H36" i="1"/>
  <c r="H44" i="1"/>
  <c r="H56" i="1"/>
  <c r="H72" i="1"/>
  <c r="H88" i="1"/>
  <c r="H92" i="1"/>
  <c r="H94" i="1"/>
  <c r="H100" i="1"/>
  <c r="H102" i="1"/>
  <c r="H108" i="1"/>
  <c r="H110" i="1"/>
  <c r="H116" i="1"/>
  <c r="H118" i="1"/>
  <c r="H124" i="1"/>
  <c r="H126" i="1"/>
  <c r="H132" i="1"/>
  <c r="H134" i="1"/>
  <c r="H148" i="1"/>
  <c r="H164" i="1"/>
  <c r="H170" i="1"/>
  <c r="H176" i="1"/>
  <c r="H178" i="1"/>
  <c r="H184" i="1"/>
  <c r="H188" i="1"/>
  <c r="H204" i="1"/>
  <c r="H224" i="1"/>
  <c r="H226" i="1"/>
  <c r="H232" i="1"/>
  <c r="H234" i="1"/>
  <c r="H242" i="1"/>
  <c r="H244" i="1"/>
  <c r="H248" i="1"/>
  <c r="H250" i="1"/>
  <c r="H258" i="1"/>
  <c r="H260" i="1"/>
  <c r="H264" i="1"/>
  <c r="H270" i="1"/>
  <c r="H241" i="1"/>
  <c r="H245" i="1"/>
  <c r="H257" i="1"/>
  <c r="H261" i="1"/>
  <c r="H269" i="1"/>
  <c r="H271" i="1"/>
  <c r="H275" i="1"/>
  <c r="H277" i="1"/>
  <c r="H138" i="1"/>
  <c r="H140" i="1"/>
  <c r="H142" i="1"/>
  <c r="H144" i="1"/>
  <c r="H152" i="1"/>
  <c r="H154" i="1"/>
  <c r="H156" i="1"/>
  <c r="H158" i="1"/>
  <c r="H160" i="1"/>
  <c r="H168" i="1"/>
  <c r="H192" i="1"/>
  <c r="H194" i="1"/>
  <c r="H196" i="1"/>
  <c r="H198" i="1"/>
  <c r="H200" i="1"/>
  <c r="H208" i="1"/>
  <c r="H210" i="1"/>
  <c r="H212" i="1"/>
  <c r="H214" i="1"/>
  <c r="H216" i="1"/>
  <c r="H220" i="1"/>
  <c r="H146" i="1"/>
  <c r="H150" i="1"/>
  <c r="H162" i="1"/>
  <c r="H166" i="1"/>
  <c r="H174" i="1"/>
  <c r="H180" i="1"/>
  <c r="H182" i="1"/>
  <c r="H186" i="1"/>
  <c r="H190" i="1"/>
  <c r="H202" i="1"/>
  <c r="H206" i="1"/>
  <c r="H218" i="1"/>
  <c r="H222" i="1"/>
  <c r="H228" i="1"/>
  <c r="H230" i="1"/>
  <c r="H238" i="1"/>
  <c r="H240" i="1"/>
  <c r="H246" i="1"/>
  <c r="H254" i="1"/>
  <c r="H256" i="1"/>
  <c r="H262" i="1"/>
  <c r="H266" i="1"/>
  <c r="H272" i="1"/>
  <c r="H243" i="1"/>
  <c r="H259" i="1"/>
  <c r="H265" i="1"/>
  <c r="H267" i="1"/>
  <c r="H273" i="1"/>
  <c r="H279" i="1"/>
  <c r="H281" i="1"/>
  <c r="H136" i="1"/>
  <c r="H172" i="1"/>
  <c r="H236" i="1"/>
  <c r="H252" i="1"/>
  <c r="H268" i="1"/>
  <c r="H237" i="1"/>
  <c r="H239" i="1"/>
  <c r="H247" i="1"/>
  <c r="H249" i="1"/>
  <c r="H251" i="1"/>
  <c r="H253" i="1"/>
  <c r="H255" i="1"/>
  <c r="H263" i="1"/>
  <c r="H287" i="1"/>
  <c r="H289" i="1"/>
  <c r="H291" i="1"/>
  <c r="H293" i="1"/>
  <c r="H301" i="1"/>
  <c r="H303" i="1"/>
  <c r="H305" i="1"/>
  <c r="H307" i="1"/>
  <c r="H309" i="1"/>
  <c r="H313" i="1"/>
  <c r="H306" i="1"/>
  <c r="H295" i="1"/>
  <c r="H299" i="1"/>
  <c r="H311" i="1"/>
  <c r="H274" i="1"/>
  <c r="H276" i="1"/>
  <c r="H282" i="1"/>
  <c r="H284" i="1"/>
  <c r="H290" i="1"/>
  <c r="H296" i="1"/>
  <c r="H298" i="1"/>
  <c r="H302" i="1"/>
  <c r="H304" i="1"/>
  <c r="H314" i="1"/>
  <c r="H283" i="1"/>
  <c r="H285" i="1"/>
  <c r="H297" i="1"/>
  <c r="H278" i="1"/>
  <c r="H280" i="1"/>
  <c r="H286" i="1"/>
  <c r="H288" i="1"/>
  <c r="H292" i="1"/>
  <c r="H294" i="1"/>
  <c r="H300" i="1"/>
  <c r="H308" i="1"/>
  <c r="H310" i="1"/>
  <c r="H312" i="1"/>
  <c r="I1" i="1"/>
  <c r="H6" i="1"/>
  <c r="I7" i="1" l="1"/>
  <c r="I9" i="1"/>
  <c r="I15" i="1"/>
  <c r="I17" i="1"/>
  <c r="I23" i="1"/>
  <c r="I25" i="1"/>
  <c r="I31" i="1"/>
  <c r="I33" i="1"/>
  <c r="I39" i="1"/>
  <c r="I41" i="1"/>
  <c r="I47" i="1"/>
  <c r="I49" i="1"/>
  <c r="I65" i="1"/>
  <c r="I81" i="1"/>
  <c r="I89" i="1"/>
  <c r="I61" i="1"/>
  <c r="I77" i="1"/>
  <c r="I87" i="1"/>
  <c r="I11" i="1"/>
  <c r="I13" i="1"/>
  <c r="I19" i="1"/>
  <c r="I21" i="1"/>
  <c r="I27" i="1"/>
  <c r="I29" i="1"/>
  <c r="I35" i="1"/>
  <c r="I37" i="1"/>
  <c r="I43" i="1"/>
  <c r="I45" i="1"/>
  <c r="I59" i="1"/>
  <c r="I63" i="1"/>
  <c r="I75" i="1"/>
  <c r="I51" i="1"/>
  <c r="I53" i="1"/>
  <c r="I55" i="1"/>
  <c r="I57" i="1"/>
  <c r="I67" i="1"/>
  <c r="I69" i="1"/>
  <c r="I71" i="1"/>
  <c r="I73" i="1"/>
  <c r="I83" i="1"/>
  <c r="I85" i="1"/>
  <c r="I93" i="1"/>
  <c r="I137" i="1"/>
  <c r="I153" i="1"/>
  <c r="I171" i="1"/>
  <c r="I95" i="1"/>
  <c r="I97" i="1"/>
  <c r="I103" i="1"/>
  <c r="I105" i="1"/>
  <c r="I111" i="1"/>
  <c r="I113" i="1"/>
  <c r="I119" i="1"/>
  <c r="I121" i="1"/>
  <c r="I127" i="1"/>
  <c r="I129" i="1"/>
  <c r="I135" i="1"/>
  <c r="I139" i="1"/>
  <c r="I151" i="1"/>
  <c r="I155" i="1"/>
  <c r="I167" i="1"/>
  <c r="I169" i="1"/>
  <c r="I175" i="1"/>
  <c r="I177" i="1"/>
  <c r="I143" i="1"/>
  <c r="I145" i="1"/>
  <c r="I147" i="1"/>
  <c r="I149" i="1"/>
  <c r="I79" i="1"/>
  <c r="I91" i="1"/>
  <c r="I99" i="1"/>
  <c r="I101" i="1"/>
  <c r="I107" i="1"/>
  <c r="I109" i="1"/>
  <c r="I115" i="1"/>
  <c r="I117" i="1"/>
  <c r="I123" i="1"/>
  <c r="I125" i="1"/>
  <c r="I131" i="1"/>
  <c r="I133" i="1"/>
  <c r="I141" i="1"/>
  <c r="I157" i="1"/>
  <c r="I173" i="1"/>
  <c r="I159" i="1"/>
  <c r="I165" i="1"/>
  <c r="I179" i="1"/>
  <c r="I193" i="1"/>
  <c r="I209" i="1"/>
  <c r="I235" i="1"/>
  <c r="I12" i="1"/>
  <c r="I20" i="1"/>
  <c r="I28" i="1"/>
  <c r="I36" i="1"/>
  <c r="I44" i="1"/>
  <c r="I56" i="1"/>
  <c r="I58" i="1"/>
  <c r="I163" i="1"/>
  <c r="I183" i="1"/>
  <c r="I191" i="1"/>
  <c r="I195" i="1"/>
  <c r="I207" i="1"/>
  <c r="I211" i="1"/>
  <c r="I225" i="1"/>
  <c r="I231" i="1"/>
  <c r="I233" i="1"/>
  <c r="I14" i="1"/>
  <c r="I22" i="1"/>
  <c r="I30" i="1"/>
  <c r="I38" i="1"/>
  <c r="I46" i="1"/>
  <c r="I52" i="1"/>
  <c r="I161" i="1"/>
  <c r="I185" i="1"/>
  <c r="I187" i="1"/>
  <c r="I189" i="1"/>
  <c r="I199" i="1"/>
  <c r="I201" i="1"/>
  <c r="I203" i="1"/>
  <c r="I205" i="1"/>
  <c r="I215" i="1"/>
  <c r="I217" i="1"/>
  <c r="I219" i="1"/>
  <c r="I223" i="1"/>
  <c r="I8" i="1"/>
  <c r="I16" i="1"/>
  <c r="I24" i="1"/>
  <c r="I181" i="1"/>
  <c r="I197" i="1"/>
  <c r="I213" i="1"/>
  <c r="I221" i="1"/>
  <c r="I227" i="1"/>
  <c r="I229" i="1"/>
  <c r="I10" i="1"/>
  <c r="I18" i="1"/>
  <c r="I26" i="1"/>
  <c r="I34" i="1"/>
  <c r="I42" i="1"/>
  <c r="I50" i="1"/>
  <c r="I54" i="1"/>
  <c r="I98" i="1"/>
  <c r="I106" i="1"/>
  <c r="I114" i="1"/>
  <c r="I122" i="1"/>
  <c r="I60" i="1"/>
  <c r="I66" i="1"/>
  <c r="I72" i="1"/>
  <c r="I74" i="1"/>
  <c r="I76" i="1"/>
  <c r="I82" i="1"/>
  <c r="I92" i="1"/>
  <c r="I100" i="1"/>
  <c r="I108" i="1"/>
  <c r="I116" i="1"/>
  <c r="I124" i="1"/>
  <c r="I132" i="1"/>
  <c r="I64" i="1"/>
  <c r="I68" i="1"/>
  <c r="I80" i="1"/>
  <c r="I84" i="1"/>
  <c r="I88" i="1"/>
  <c r="I94" i="1"/>
  <c r="I102" i="1"/>
  <c r="I110" i="1"/>
  <c r="I118" i="1"/>
  <c r="I126" i="1"/>
  <c r="I32" i="1"/>
  <c r="I40" i="1"/>
  <c r="I48" i="1"/>
  <c r="I62" i="1"/>
  <c r="I70" i="1"/>
  <c r="I78" i="1"/>
  <c r="I86" i="1"/>
  <c r="I90" i="1"/>
  <c r="I96" i="1"/>
  <c r="I104" i="1"/>
  <c r="I112" i="1"/>
  <c r="I120" i="1"/>
  <c r="I128" i="1"/>
  <c r="I134" i="1"/>
  <c r="I136" i="1"/>
  <c r="I146" i="1"/>
  <c r="I154" i="1"/>
  <c r="I162" i="1"/>
  <c r="I180" i="1"/>
  <c r="I186" i="1"/>
  <c r="I194" i="1"/>
  <c r="I202" i="1"/>
  <c r="I210" i="1"/>
  <c r="I218" i="1"/>
  <c r="I220" i="1"/>
  <c r="I222" i="1"/>
  <c r="I228" i="1"/>
  <c r="I238" i="1"/>
  <c r="I240" i="1"/>
  <c r="I242" i="1"/>
  <c r="I244" i="1"/>
  <c r="I254" i="1"/>
  <c r="I256" i="1"/>
  <c r="I258" i="1"/>
  <c r="I260" i="1"/>
  <c r="I237" i="1"/>
  <c r="I243" i="1"/>
  <c r="I245" i="1"/>
  <c r="I247" i="1"/>
  <c r="I253" i="1"/>
  <c r="I259" i="1"/>
  <c r="I261" i="1"/>
  <c r="I263" i="1"/>
  <c r="I279" i="1"/>
  <c r="I130" i="1"/>
  <c r="I138" i="1"/>
  <c r="I182" i="1"/>
  <c r="I230" i="1"/>
  <c r="I236" i="1"/>
  <c r="I252" i="1"/>
  <c r="I268" i="1"/>
  <c r="I239" i="1"/>
  <c r="I251" i="1"/>
  <c r="I255" i="1"/>
  <c r="I267" i="1"/>
  <c r="I273" i="1"/>
  <c r="I142" i="1"/>
  <c r="I148" i="1"/>
  <c r="I150" i="1"/>
  <c r="I152" i="1"/>
  <c r="I158" i="1"/>
  <c r="I164" i="1"/>
  <c r="I166" i="1"/>
  <c r="I168" i="1"/>
  <c r="I170" i="1"/>
  <c r="I172" i="1"/>
  <c r="I176" i="1"/>
  <c r="I184" i="1"/>
  <c r="I188" i="1"/>
  <c r="I190" i="1"/>
  <c r="I192" i="1"/>
  <c r="I198" i="1"/>
  <c r="I204" i="1"/>
  <c r="I206" i="1"/>
  <c r="I208" i="1"/>
  <c r="I214" i="1"/>
  <c r="I224" i="1"/>
  <c r="I232" i="1"/>
  <c r="I248" i="1"/>
  <c r="I264" i="1"/>
  <c r="I270" i="1"/>
  <c r="I241" i="1"/>
  <c r="I249" i="1"/>
  <c r="I257" i="1"/>
  <c r="I269" i="1"/>
  <c r="I275" i="1"/>
  <c r="I140" i="1"/>
  <c r="I144" i="1"/>
  <c r="I156" i="1"/>
  <c r="I160" i="1"/>
  <c r="I174" i="1"/>
  <c r="I178" i="1"/>
  <c r="I196" i="1"/>
  <c r="I200" i="1"/>
  <c r="I212" i="1"/>
  <c r="I216" i="1"/>
  <c r="I226" i="1"/>
  <c r="I234" i="1"/>
  <c r="I246" i="1"/>
  <c r="I250" i="1"/>
  <c r="I262" i="1"/>
  <c r="I266" i="1"/>
  <c r="I272" i="1"/>
  <c r="I265" i="1"/>
  <c r="I271" i="1"/>
  <c r="I277" i="1"/>
  <c r="I281" i="1"/>
  <c r="I283" i="1"/>
  <c r="I300" i="1"/>
  <c r="I304" i="1"/>
  <c r="I285" i="1"/>
  <c r="I291" i="1"/>
  <c r="I297" i="1"/>
  <c r="I299" i="1"/>
  <c r="I301" i="1"/>
  <c r="I307" i="1"/>
  <c r="I278" i="1"/>
  <c r="I280" i="1"/>
  <c r="I286" i="1"/>
  <c r="I288" i="1"/>
  <c r="I292" i="1"/>
  <c r="I294" i="1"/>
  <c r="I296" i="1"/>
  <c r="I298" i="1"/>
  <c r="I308" i="1"/>
  <c r="I310" i="1"/>
  <c r="I312" i="1"/>
  <c r="I314" i="1"/>
  <c r="I287" i="1"/>
  <c r="I293" i="1"/>
  <c r="I305" i="1"/>
  <c r="I309" i="1"/>
  <c r="I306" i="1"/>
  <c r="I289" i="1"/>
  <c r="I295" i="1"/>
  <c r="I303" i="1"/>
  <c r="I311" i="1"/>
  <c r="I313" i="1"/>
  <c r="I274" i="1"/>
  <c r="I276" i="1"/>
  <c r="I282" i="1"/>
  <c r="I284" i="1"/>
  <c r="I290" i="1"/>
  <c r="I302" i="1"/>
  <c r="J1" i="1"/>
  <c r="I6" i="1"/>
  <c r="J6" i="1" l="1"/>
  <c r="J13" i="1"/>
  <c r="M13" i="1" s="1"/>
  <c r="Q13" i="1" s="1"/>
  <c r="J21" i="1"/>
  <c r="M21" i="1" s="1"/>
  <c r="Q21" i="1" s="1"/>
  <c r="J29" i="1"/>
  <c r="M29" i="1" s="1"/>
  <c r="Q29" i="1" s="1"/>
  <c r="J37" i="1"/>
  <c r="M37" i="1" s="1"/>
  <c r="S37" i="1" s="1"/>
  <c r="J45" i="1"/>
  <c r="M45" i="1" s="1"/>
  <c r="S45" i="1" s="1"/>
  <c r="J51" i="1"/>
  <c r="M51" i="1" s="1"/>
  <c r="Q51" i="1" s="1"/>
  <c r="J57" i="1"/>
  <c r="M57" i="1" s="1"/>
  <c r="R57" i="1" s="1"/>
  <c r="J59" i="1"/>
  <c r="M59" i="1" s="1"/>
  <c r="R59" i="1" s="1"/>
  <c r="J63" i="1"/>
  <c r="M63" i="1" s="1"/>
  <c r="R63" i="1" s="1"/>
  <c r="J65" i="1"/>
  <c r="M65" i="1" s="1"/>
  <c r="R65" i="1" s="1"/>
  <c r="J67" i="1"/>
  <c r="M67" i="1" s="1"/>
  <c r="P67" i="1" s="1"/>
  <c r="J73" i="1"/>
  <c r="M73" i="1" s="1"/>
  <c r="R73" i="1" s="1"/>
  <c r="J75" i="1"/>
  <c r="J79" i="1"/>
  <c r="M79" i="1" s="1"/>
  <c r="R79" i="1" s="1"/>
  <c r="J81" i="1"/>
  <c r="M81" i="1" s="1"/>
  <c r="R81" i="1" s="1"/>
  <c r="J83" i="1"/>
  <c r="M83" i="1" s="1"/>
  <c r="R83" i="1" s="1"/>
  <c r="J89" i="1"/>
  <c r="M89" i="1" s="1"/>
  <c r="R89" i="1" s="1"/>
  <c r="J93" i="1"/>
  <c r="J7" i="1"/>
  <c r="M7" i="1" s="1"/>
  <c r="O7" i="1" s="1"/>
  <c r="J15" i="1"/>
  <c r="M15" i="1" s="1"/>
  <c r="R15" i="1" s="1"/>
  <c r="J23" i="1"/>
  <c r="M23" i="1" s="1"/>
  <c r="P23" i="1" s="1"/>
  <c r="J31" i="1"/>
  <c r="M31" i="1" s="1"/>
  <c r="Q31" i="1" s="1"/>
  <c r="J39" i="1"/>
  <c r="M39" i="1" s="1"/>
  <c r="R39" i="1" s="1"/>
  <c r="J47" i="1"/>
  <c r="M47" i="1" s="1"/>
  <c r="S47" i="1" s="1"/>
  <c r="J55" i="1"/>
  <c r="J71" i="1"/>
  <c r="J9" i="1"/>
  <c r="J17" i="1"/>
  <c r="M17" i="1" s="1"/>
  <c r="R17" i="1" s="1"/>
  <c r="J25" i="1"/>
  <c r="J33" i="1"/>
  <c r="M33" i="1" s="1"/>
  <c r="S33" i="1" s="1"/>
  <c r="J41" i="1"/>
  <c r="M41" i="1" s="1"/>
  <c r="S41" i="1" s="1"/>
  <c r="J49" i="1"/>
  <c r="M49" i="1" s="1"/>
  <c r="S49" i="1" s="1"/>
  <c r="J53" i="1"/>
  <c r="M53" i="1" s="1"/>
  <c r="P53" i="1" s="1"/>
  <c r="J61" i="1"/>
  <c r="M61" i="1" s="1"/>
  <c r="Q61" i="1" s="1"/>
  <c r="J69" i="1"/>
  <c r="M69" i="1" s="1"/>
  <c r="Q69" i="1" s="1"/>
  <c r="J11" i="1"/>
  <c r="M11" i="1" s="1"/>
  <c r="R11" i="1" s="1"/>
  <c r="J19" i="1"/>
  <c r="M19" i="1" s="1"/>
  <c r="Q19" i="1" s="1"/>
  <c r="J27" i="1"/>
  <c r="M27" i="1" s="1"/>
  <c r="Q27" i="1" s="1"/>
  <c r="J35" i="1"/>
  <c r="M35" i="1" s="1"/>
  <c r="R35" i="1" s="1"/>
  <c r="J43" i="1"/>
  <c r="M43" i="1" s="1"/>
  <c r="S43" i="1" s="1"/>
  <c r="J87" i="1"/>
  <c r="J91" i="1"/>
  <c r="M91" i="1" s="1"/>
  <c r="R91" i="1" s="1"/>
  <c r="J99" i="1"/>
  <c r="M99" i="1" s="1"/>
  <c r="R99" i="1" s="1"/>
  <c r="J107" i="1"/>
  <c r="M107" i="1" s="1"/>
  <c r="R107" i="1" s="1"/>
  <c r="J115" i="1"/>
  <c r="J123" i="1"/>
  <c r="M123" i="1" s="1"/>
  <c r="Q123" i="1" s="1"/>
  <c r="J131" i="1"/>
  <c r="M131" i="1" s="1"/>
  <c r="S131" i="1" s="1"/>
  <c r="J147" i="1"/>
  <c r="J163" i="1"/>
  <c r="M163" i="1" s="1"/>
  <c r="S163" i="1" s="1"/>
  <c r="J179" i="1"/>
  <c r="M179" i="1" s="1"/>
  <c r="S179" i="1" s="1"/>
  <c r="J77" i="1"/>
  <c r="M77" i="1" s="1"/>
  <c r="R77" i="1" s="1"/>
  <c r="J101" i="1"/>
  <c r="M101" i="1" s="1"/>
  <c r="R101" i="1" s="1"/>
  <c r="J109" i="1"/>
  <c r="M109" i="1" s="1"/>
  <c r="R109" i="1" s="1"/>
  <c r="J117" i="1"/>
  <c r="M117" i="1" s="1"/>
  <c r="R117" i="1" s="1"/>
  <c r="J125" i="1"/>
  <c r="M125" i="1" s="1"/>
  <c r="S125" i="1" s="1"/>
  <c r="J133" i="1"/>
  <c r="M133" i="1" s="1"/>
  <c r="R133" i="1" s="1"/>
  <c r="J137" i="1"/>
  <c r="M137" i="1" s="1"/>
  <c r="S137" i="1" s="1"/>
  <c r="J145" i="1"/>
  <c r="M145" i="1" s="1"/>
  <c r="S145" i="1" s="1"/>
  <c r="J153" i="1"/>
  <c r="M153" i="1" s="1"/>
  <c r="S153" i="1" s="1"/>
  <c r="J161" i="1"/>
  <c r="M161" i="1" s="1"/>
  <c r="S161" i="1" s="1"/>
  <c r="J173" i="1"/>
  <c r="M173" i="1" s="1"/>
  <c r="R173" i="1" s="1"/>
  <c r="J95" i="1"/>
  <c r="M95" i="1" s="1"/>
  <c r="R95" i="1" s="1"/>
  <c r="J103" i="1"/>
  <c r="M103" i="1" s="1"/>
  <c r="R103" i="1" s="1"/>
  <c r="J111" i="1"/>
  <c r="M111" i="1" s="1"/>
  <c r="R111" i="1" s="1"/>
  <c r="J119" i="1"/>
  <c r="M119" i="1" s="1"/>
  <c r="R119" i="1" s="1"/>
  <c r="J127" i="1"/>
  <c r="M127" i="1" s="1"/>
  <c r="S127" i="1" s="1"/>
  <c r="J85" i="1"/>
  <c r="M85" i="1" s="1"/>
  <c r="R85" i="1" s="1"/>
  <c r="J97" i="1"/>
  <c r="M97" i="1" s="1"/>
  <c r="R97" i="1" s="1"/>
  <c r="J105" i="1"/>
  <c r="M105" i="1" s="1"/>
  <c r="R105" i="1" s="1"/>
  <c r="J113" i="1"/>
  <c r="M113" i="1" s="1"/>
  <c r="O113" i="1" s="1"/>
  <c r="J121" i="1"/>
  <c r="M121" i="1" s="1"/>
  <c r="R121" i="1" s="1"/>
  <c r="J129" i="1"/>
  <c r="J135" i="1"/>
  <c r="M135" i="1" s="1"/>
  <c r="S135" i="1" s="1"/>
  <c r="J139" i="1"/>
  <c r="M139" i="1" s="1"/>
  <c r="R139" i="1" s="1"/>
  <c r="J141" i="1"/>
  <c r="M141" i="1" s="1"/>
  <c r="S141" i="1" s="1"/>
  <c r="J143" i="1"/>
  <c r="M143" i="1" s="1"/>
  <c r="R143" i="1" s="1"/>
  <c r="J149" i="1"/>
  <c r="J151" i="1"/>
  <c r="M151" i="1" s="1"/>
  <c r="S151" i="1" s="1"/>
  <c r="J155" i="1"/>
  <c r="M155" i="1" s="1"/>
  <c r="S155" i="1" s="1"/>
  <c r="J157" i="1"/>
  <c r="M157" i="1" s="1"/>
  <c r="S157" i="1" s="1"/>
  <c r="J159" i="1"/>
  <c r="J165" i="1"/>
  <c r="M165" i="1" s="1"/>
  <c r="S165" i="1" s="1"/>
  <c r="J167" i="1"/>
  <c r="M167" i="1" s="1"/>
  <c r="S167" i="1" s="1"/>
  <c r="J169" i="1"/>
  <c r="M169" i="1" s="1"/>
  <c r="P169" i="1" s="1"/>
  <c r="J177" i="1"/>
  <c r="M177" i="1" s="1"/>
  <c r="S177" i="1" s="1"/>
  <c r="J187" i="1"/>
  <c r="M187" i="1" s="1"/>
  <c r="S187" i="1" s="1"/>
  <c r="J203" i="1"/>
  <c r="M203" i="1" s="1"/>
  <c r="S203" i="1" s="1"/>
  <c r="J219" i="1"/>
  <c r="M219" i="1" s="1"/>
  <c r="Q219" i="1" s="1"/>
  <c r="J227" i="1"/>
  <c r="J233" i="1"/>
  <c r="M233" i="1" s="1"/>
  <c r="P233" i="1" s="1"/>
  <c r="J10" i="1"/>
  <c r="M10" i="1" s="1"/>
  <c r="R10" i="1" s="1"/>
  <c r="J18" i="1"/>
  <c r="M18" i="1" s="1"/>
  <c r="R18" i="1" s="1"/>
  <c r="J26" i="1"/>
  <c r="M26" i="1" s="1"/>
  <c r="Q26" i="1" s="1"/>
  <c r="J34" i="1"/>
  <c r="M34" i="1" s="1"/>
  <c r="S34" i="1" s="1"/>
  <c r="J42" i="1"/>
  <c r="M42" i="1" s="1"/>
  <c r="S42" i="1" s="1"/>
  <c r="J50" i="1"/>
  <c r="M50" i="1" s="1"/>
  <c r="S50" i="1" s="1"/>
  <c r="J181" i="1"/>
  <c r="J185" i="1"/>
  <c r="M185" i="1" s="1"/>
  <c r="R185" i="1" s="1"/>
  <c r="J193" i="1"/>
  <c r="M193" i="1" s="1"/>
  <c r="S193" i="1" s="1"/>
  <c r="J201" i="1"/>
  <c r="M201" i="1" s="1"/>
  <c r="S201" i="1" s="1"/>
  <c r="J209" i="1"/>
  <c r="J217" i="1"/>
  <c r="M217" i="1" s="1"/>
  <c r="Q217" i="1" s="1"/>
  <c r="J221" i="1"/>
  <c r="M221" i="1" s="1"/>
  <c r="Q221" i="1" s="1"/>
  <c r="J229" i="1"/>
  <c r="J235" i="1"/>
  <c r="M235" i="1" s="1"/>
  <c r="Q235" i="1" s="1"/>
  <c r="J12" i="1"/>
  <c r="M12" i="1" s="1"/>
  <c r="R12" i="1" s="1"/>
  <c r="J20" i="1"/>
  <c r="M20" i="1" s="1"/>
  <c r="R20" i="1" s="1"/>
  <c r="J28" i="1"/>
  <c r="M28" i="1" s="1"/>
  <c r="Q28" i="1" s="1"/>
  <c r="J36" i="1"/>
  <c r="M36" i="1" s="1"/>
  <c r="S36" i="1" s="1"/>
  <c r="J44" i="1"/>
  <c r="M44" i="1" s="1"/>
  <c r="S44" i="1" s="1"/>
  <c r="J54" i="1"/>
  <c r="M54" i="1" s="1"/>
  <c r="Q54" i="1" s="1"/>
  <c r="J171" i="1"/>
  <c r="M171" i="1" s="1"/>
  <c r="Q171" i="1" s="1"/>
  <c r="J175" i="1"/>
  <c r="J183" i="1"/>
  <c r="M183" i="1" s="1"/>
  <c r="S183" i="1" s="1"/>
  <c r="J231" i="1"/>
  <c r="M231" i="1" s="1"/>
  <c r="Q231" i="1" s="1"/>
  <c r="J14" i="1"/>
  <c r="M14" i="1" s="1"/>
  <c r="R14" i="1" s="1"/>
  <c r="J22" i="1"/>
  <c r="M22" i="1" s="1"/>
  <c r="R22" i="1" s="1"/>
  <c r="J30" i="1"/>
  <c r="M30" i="1" s="1"/>
  <c r="P30" i="1" s="1"/>
  <c r="J189" i="1"/>
  <c r="M189" i="1" s="1"/>
  <c r="S189" i="1" s="1"/>
  <c r="J191" i="1"/>
  <c r="M191" i="1" s="1"/>
  <c r="S191" i="1" s="1"/>
  <c r="J195" i="1"/>
  <c r="J197" i="1"/>
  <c r="J199" i="1"/>
  <c r="M199" i="1" s="1"/>
  <c r="S199" i="1" s="1"/>
  <c r="J205" i="1"/>
  <c r="M205" i="1" s="1"/>
  <c r="S205" i="1" s="1"/>
  <c r="J207" i="1"/>
  <c r="M207" i="1" s="1"/>
  <c r="P207" i="1" s="1"/>
  <c r="J211" i="1"/>
  <c r="M211" i="1" s="1"/>
  <c r="R211" i="1" s="1"/>
  <c r="J213" i="1"/>
  <c r="M213" i="1" s="1"/>
  <c r="R213" i="1" s="1"/>
  <c r="J215" i="1"/>
  <c r="M215" i="1" s="1"/>
  <c r="R215" i="1" s="1"/>
  <c r="J223" i="1"/>
  <c r="J225" i="1"/>
  <c r="M225" i="1" s="1"/>
  <c r="P225" i="1" s="1"/>
  <c r="J8" i="1"/>
  <c r="M8" i="1" s="1"/>
  <c r="P8" i="1" s="1"/>
  <c r="J16" i="1"/>
  <c r="M16" i="1" s="1"/>
  <c r="Q16" i="1" s="1"/>
  <c r="J24" i="1"/>
  <c r="M24" i="1" s="1"/>
  <c r="Q24" i="1" s="1"/>
  <c r="J32" i="1"/>
  <c r="M32" i="1" s="1"/>
  <c r="R32" i="1" s="1"/>
  <c r="J40" i="1"/>
  <c r="M40" i="1" s="1"/>
  <c r="S40" i="1" s="1"/>
  <c r="J48" i="1"/>
  <c r="M48" i="1" s="1"/>
  <c r="S48" i="1" s="1"/>
  <c r="J52" i="1"/>
  <c r="J68" i="1"/>
  <c r="M68" i="1" s="1"/>
  <c r="Q68" i="1" s="1"/>
  <c r="J84" i="1"/>
  <c r="M84" i="1" s="1"/>
  <c r="R84" i="1" s="1"/>
  <c r="J88" i="1"/>
  <c r="M88" i="1" s="1"/>
  <c r="R88" i="1" s="1"/>
  <c r="J90" i="1"/>
  <c r="M90" i="1" s="1"/>
  <c r="R90" i="1" s="1"/>
  <c r="J96" i="1"/>
  <c r="M96" i="1" s="1"/>
  <c r="R96" i="1" s="1"/>
  <c r="J104" i="1"/>
  <c r="M104" i="1" s="1"/>
  <c r="Q104" i="1" s="1"/>
  <c r="J112" i="1"/>
  <c r="M112" i="1" s="1"/>
  <c r="R112" i="1" s="1"/>
  <c r="J120" i="1"/>
  <c r="M120" i="1" s="1"/>
  <c r="R120" i="1" s="1"/>
  <c r="J128" i="1"/>
  <c r="M128" i="1" s="1"/>
  <c r="S128" i="1" s="1"/>
  <c r="J58" i="1"/>
  <c r="M58" i="1" s="1"/>
  <c r="Q58" i="1" s="1"/>
  <c r="J98" i="1"/>
  <c r="M98" i="1" s="1"/>
  <c r="R98" i="1" s="1"/>
  <c r="J106" i="1"/>
  <c r="M106" i="1" s="1"/>
  <c r="R106" i="1" s="1"/>
  <c r="J114" i="1"/>
  <c r="M114" i="1" s="1"/>
  <c r="P114" i="1" s="1"/>
  <c r="J122" i="1"/>
  <c r="M122" i="1" s="1"/>
  <c r="R122" i="1" s="1"/>
  <c r="J130" i="1"/>
  <c r="M130" i="1" s="1"/>
  <c r="S130" i="1" s="1"/>
  <c r="J56" i="1"/>
  <c r="M56" i="1" s="1"/>
  <c r="R56" i="1" s="1"/>
  <c r="J62" i="1"/>
  <c r="M62" i="1" s="1"/>
  <c r="R62" i="1" s="1"/>
  <c r="J66" i="1"/>
  <c r="M66" i="1" s="1"/>
  <c r="R66" i="1" s="1"/>
  <c r="J70" i="1"/>
  <c r="M70" i="1" s="1"/>
  <c r="O70" i="1" s="1"/>
  <c r="J78" i="1"/>
  <c r="J82" i="1"/>
  <c r="M82" i="1" s="1"/>
  <c r="R82" i="1" s="1"/>
  <c r="J86" i="1"/>
  <c r="M86" i="1" s="1"/>
  <c r="Q86" i="1" s="1"/>
  <c r="J92" i="1"/>
  <c r="M92" i="1" s="1"/>
  <c r="R92" i="1" s="1"/>
  <c r="J100" i="1"/>
  <c r="J108" i="1"/>
  <c r="M108" i="1" s="1"/>
  <c r="R108" i="1" s="1"/>
  <c r="J116" i="1"/>
  <c r="M116" i="1" s="1"/>
  <c r="R116" i="1" s="1"/>
  <c r="J124" i="1"/>
  <c r="M124" i="1" s="1"/>
  <c r="R124" i="1" s="1"/>
  <c r="J38" i="1"/>
  <c r="M38" i="1" s="1"/>
  <c r="Q38" i="1" s="1"/>
  <c r="J46" i="1"/>
  <c r="M46" i="1" s="1"/>
  <c r="R46" i="1" s="1"/>
  <c r="J60" i="1"/>
  <c r="M60" i="1" s="1"/>
  <c r="R60" i="1" s="1"/>
  <c r="J64" i="1"/>
  <c r="J72" i="1"/>
  <c r="M72" i="1" s="1"/>
  <c r="Q72" i="1" s="1"/>
  <c r="J74" i="1"/>
  <c r="J76" i="1"/>
  <c r="M76" i="1" s="1"/>
  <c r="R76" i="1" s="1"/>
  <c r="J80" i="1"/>
  <c r="M80" i="1" s="1"/>
  <c r="R80" i="1" s="1"/>
  <c r="J94" i="1"/>
  <c r="M94" i="1" s="1"/>
  <c r="R94" i="1" s="1"/>
  <c r="J102" i="1"/>
  <c r="M102" i="1" s="1"/>
  <c r="R102" i="1" s="1"/>
  <c r="J110" i="1"/>
  <c r="M110" i="1" s="1"/>
  <c r="R110" i="1" s="1"/>
  <c r="J118" i="1"/>
  <c r="M118" i="1" s="1"/>
  <c r="R118" i="1" s="1"/>
  <c r="J126" i="1"/>
  <c r="M126" i="1" s="1"/>
  <c r="S126" i="1" s="1"/>
  <c r="J134" i="1"/>
  <c r="M134" i="1" s="1"/>
  <c r="S134" i="1" s="1"/>
  <c r="J140" i="1"/>
  <c r="M140" i="1" s="1"/>
  <c r="S140" i="1" s="1"/>
  <c r="J148" i="1"/>
  <c r="M148" i="1" s="1"/>
  <c r="S148" i="1" s="1"/>
  <c r="J150" i="1"/>
  <c r="J152" i="1"/>
  <c r="M152" i="1" s="1"/>
  <c r="S152" i="1" s="1"/>
  <c r="J156" i="1"/>
  <c r="M156" i="1" s="1"/>
  <c r="S156" i="1" s="1"/>
  <c r="J164" i="1"/>
  <c r="M164" i="1" s="1"/>
  <c r="R164" i="1" s="1"/>
  <c r="J166" i="1"/>
  <c r="M166" i="1" s="1"/>
  <c r="S166" i="1" s="1"/>
  <c r="J168" i="1"/>
  <c r="M168" i="1" s="1"/>
  <c r="S168" i="1" s="1"/>
  <c r="J174" i="1"/>
  <c r="M174" i="1" s="1"/>
  <c r="R174" i="1" s="1"/>
  <c r="J178" i="1"/>
  <c r="M178" i="1" s="1"/>
  <c r="S178" i="1" s="1"/>
  <c r="J188" i="1"/>
  <c r="M188" i="1" s="1"/>
  <c r="S188" i="1" s="1"/>
  <c r="J190" i="1"/>
  <c r="M190" i="1" s="1"/>
  <c r="S190" i="1" s="1"/>
  <c r="J192" i="1"/>
  <c r="M192" i="1" s="1"/>
  <c r="S192" i="1" s="1"/>
  <c r="J196" i="1"/>
  <c r="M196" i="1" s="1"/>
  <c r="S196" i="1" s="1"/>
  <c r="J204" i="1"/>
  <c r="M204" i="1" s="1"/>
  <c r="S204" i="1" s="1"/>
  <c r="J206" i="1"/>
  <c r="J208" i="1"/>
  <c r="M208" i="1" s="1"/>
  <c r="Q208" i="1" s="1"/>
  <c r="J212" i="1"/>
  <c r="M212" i="1" s="1"/>
  <c r="R212" i="1" s="1"/>
  <c r="J226" i="1"/>
  <c r="M226" i="1" s="1"/>
  <c r="Q226" i="1" s="1"/>
  <c r="J269" i="1"/>
  <c r="M269" i="1" s="1"/>
  <c r="Q269" i="1" s="1"/>
  <c r="J277" i="1"/>
  <c r="M277" i="1" s="1"/>
  <c r="N277" i="1" s="1"/>
  <c r="J144" i="1"/>
  <c r="M144" i="1" s="1"/>
  <c r="S144" i="1" s="1"/>
  <c r="J160" i="1"/>
  <c r="M160" i="1" s="1"/>
  <c r="S160" i="1" s="1"/>
  <c r="J170" i="1"/>
  <c r="M170" i="1" s="1"/>
  <c r="Q170" i="1" s="1"/>
  <c r="J172" i="1"/>
  <c r="M172" i="1" s="1"/>
  <c r="R172" i="1" s="1"/>
  <c r="J180" i="1"/>
  <c r="J200" i="1"/>
  <c r="M200" i="1" s="1"/>
  <c r="S200" i="1" s="1"/>
  <c r="J216" i="1"/>
  <c r="M216" i="1" s="1"/>
  <c r="P216" i="1" s="1"/>
  <c r="J220" i="1"/>
  <c r="M220" i="1" s="1"/>
  <c r="P220" i="1" s="1"/>
  <c r="J228" i="1"/>
  <c r="M228" i="1" s="1"/>
  <c r="Q228" i="1" s="1"/>
  <c r="J234" i="1"/>
  <c r="J236" i="1"/>
  <c r="M236" i="1" s="1"/>
  <c r="Q236" i="1" s="1"/>
  <c r="J238" i="1"/>
  <c r="M238" i="1" s="1"/>
  <c r="O238" i="1" s="1"/>
  <c r="J244" i="1"/>
  <c r="M244" i="1" s="1"/>
  <c r="P244" i="1" s="1"/>
  <c r="J246" i="1"/>
  <c r="M246" i="1" s="1"/>
  <c r="Q246" i="1" s="1"/>
  <c r="J250" i="1"/>
  <c r="M250" i="1" s="1"/>
  <c r="P250" i="1" s="1"/>
  <c r="J252" i="1"/>
  <c r="M252" i="1" s="1"/>
  <c r="O252" i="1" s="1"/>
  <c r="J254" i="1"/>
  <c r="M254" i="1" s="1"/>
  <c r="Q254" i="1" s="1"/>
  <c r="J260" i="1"/>
  <c r="M260" i="1" s="1"/>
  <c r="P260" i="1" s="1"/>
  <c r="J262" i="1"/>
  <c r="M262" i="1" s="1"/>
  <c r="P262" i="1" s="1"/>
  <c r="J266" i="1"/>
  <c r="M266" i="1" s="1"/>
  <c r="Q266" i="1" s="1"/>
  <c r="J270" i="1"/>
  <c r="M270" i="1" s="1"/>
  <c r="Q270" i="1" s="1"/>
  <c r="J237" i="1"/>
  <c r="M237" i="1" s="1"/>
  <c r="N237" i="1" s="1"/>
  <c r="J241" i="1"/>
  <c r="M241" i="1" s="1"/>
  <c r="Q241" i="1" s="1"/>
  <c r="J249" i="1"/>
  <c r="M249" i="1" s="1"/>
  <c r="P249" i="1" s="1"/>
  <c r="J253" i="1"/>
  <c r="M253" i="1" s="1"/>
  <c r="P253" i="1" s="1"/>
  <c r="J257" i="1"/>
  <c r="M257" i="1" s="1"/>
  <c r="Q257" i="1" s="1"/>
  <c r="J271" i="1"/>
  <c r="M271" i="1" s="1"/>
  <c r="P271" i="1" s="1"/>
  <c r="J279" i="1"/>
  <c r="M279" i="1" s="1"/>
  <c r="P279" i="1" s="1"/>
  <c r="J132" i="1"/>
  <c r="M132" i="1" s="1"/>
  <c r="S132" i="1" s="1"/>
  <c r="J136" i="1"/>
  <c r="M136" i="1" s="1"/>
  <c r="S136" i="1" s="1"/>
  <c r="J182" i="1"/>
  <c r="J230" i="1"/>
  <c r="M230" i="1" s="1"/>
  <c r="Q230" i="1" s="1"/>
  <c r="J242" i="1"/>
  <c r="J258" i="1"/>
  <c r="M258" i="1" s="1"/>
  <c r="Q258" i="1" s="1"/>
  <c r="J243" i="1"/>
  <c r="M243" i="1" s="1"/>
  <c r="Q243" i="1" s="1"/>
  <c r="J245" i="1"/>
  <c r="M245" i="1" s="1"/>
  <c r="Q245" i="1" s="1"/>
  <c r="J247" i="1"/>
  <c r="M247" i="1" s="1"/>
  <c r="Q247" i="1" s="1"/>
  <c r="J251" i="1"/>
  <c r="M251" i="1" s="1"/>
  <c r="P251" i="1" s="1"/>
  <c r="J259" i="1"/>
  <c r="M259" i="1" s="1"/>
  <c r="Q259" i="1" s="1"/>
  <c r="J261" i="1"/>
  <c r="M261" i="1" s="1"/>
  <c r="P261" i="1" s="1"/>
  <c r="J263" i="1"/>
  <c r="M263" i="1" s="1"/>
  <c r="O263" i="1" s="1"/>
  <c r="J273" i="1"/>
  <c r="M273" i="1" s="1"/>
  <c r="Q273" i="1" s="1"/>
  <c r="J281" i="1"/>
  <c r="J138" i="1"/>
  <c r="M138" i="1" s="1"/>
  <c r="S138" i="1" s="1"/>
  <c r="J142" i="1"/>
  <c r="M142" i="1" s="1"/>
  <c r="S142" i="1" s="1"/>
  <c r="J146" i="1"/>
  <c r="M146" i="1" s="1"/>
  <c r="S146" i="1" s="1"/>
  <c r="J154" i="1"/>
  <c r="M154" i="1" s="1"/>
  <c r="S154" i="1" s="1"/>
  <c r="J158" i="1"/>
  <c r="M158" i="1" s="1"/>
  <c r="Q158" i="1" s="1"/>
  <c r="J162" i="1"/>
  <c r="M162" i="1" s="1"/>
  <c r="S162" i="1" s="1"/>
  <c r="J176" i="1"/>
  <c r="M176" i="1" s="1"/>
  <c r="R176" i="1" s="1"/>
  <c r="J184" i="1"/>
  <c r="M184" i="1" s="1"/>
  <c r="S184" i="1" s="1"/>
  <c r="J186" i="1"/>
  <c r="M186" i="1" s="1"/>
  <c r="S186" i="1" s="1"/>
  <c r="J194" i="1"/>
  <c r="M194" i="1" s="1"/>
  <c r="S194" i="1" s="1"/>
  <c r="J198" i="1"/>
  <c r="M198" i="1" s="1"/>
  <c r="S198" i="1" s="1"/>
  <c r="J202" i="1"/>
  <c r="J210" i="1"/>
  <c r="M210" i="1" s="1"/>
  <c r="R210" i="1" s="1"/>
  <c r="J214" i="1"/>
  <c r="M214" i="1" s="1"/>
  <c r="Q214" i="1" s="1"/>
  <c r="J218" i="1"/>
  <c r="M218" i="1" s="1"/>
  <c r="Q218" i="1" s="1"/>
  <c r="J222" i="1"/>
  <c r="M222" i="1" s="1"/>
  <c r="Q222" i="1" s="1"/>
  <c r="J224" i="1"/>
  <c r="M224" i="1" s="1"/>
  <c r="O224" i="1" s="1"/>
  <c r="J232" i="1"/>
  <c r="J240" i="1"/>
  <c r="M240" i="1" s="1"/>
  <c r="Q240" i="1" s="1"/>
  <c r="J248" i="1"/>
  <c r="M248" i="1" s="1"/>
  <c r="O248" i="1" s="1"/>
  <c r="J256" i="1"/>
  <c r="M256" i="1" s="1"/>
  <c r="Q256" i="1" s="1"/>
  <c r="J264" i="1"/>
  <c r="M264" i="1" s="1"/>
  <c r="P264" i="1" s="1"/>
  <c r="J268" i="1"/>
  <c r="M268" i="1" s="1"/>
  <c r="Q268" i="1" s="1"/>
  <c r="J272" i="1"/>
  <c r="M272" i="1" s="1"/>
  <c r="P272" i="1" s="1"/>
  <c r="J239" i="1"/>
  <c r="M239" i="1" s="1"/>
  <c r="P239" i="1" s="1"/>
  <c r="J255" i="1"/>
  <c r="M255" i="1" s="1"/>
  <c r="Q255" i="1" s="1"/>
  <c r="J265" i="1"/>
  <c r="M265" i="1" s="1"/>
  <c r="Q265" i="1" s="1"/>
  <c r="J267" i="1"/>
  <c r="M267" i="1" s="1"/>
  <c r="Q267" i="1" s="1"/>
  <c r="J275" i="1"/>
  <c r="M275" i="1" s="1"/>
  <c r="Q275" i="1" s="1"/>
  <c r="J289" i="1"/>
  <c r="M289" i="1" s="1"/>
  <c r="P289" i="1" s="1"/>
  <c r="J293" i="1"/>
  <c r="M293" i="1" s="1"/>
  <c r="O293" i="1" s="1"/>
  <c r="J309" i="1"/>
  <c r="M309" i="1" s="1"/>
  <c r="Q309" i="1" s="1"/>
  <c r="J313" i="1"/>
  <c r="M313" i="1" s="1"/>
  <c r="O313" i="1" s="1"/>
  <c r="J274" i="1"/>
  <c r="M274" i="1" s="1"/>
  <c r="Q274" i="1" s="1"/>
  <c r="J282" i="1"/>
  <c r="M282" i="1" s="1"/>
  <c r="Q282" i="1" s="1"/>
  <c r="J290" i="1"/>
  <c r="M290" i="1" s="1"/>
  <c r="Q290" i="1" s="1"/>
  <c r="J294" i="1"/>
  <c r="M294" i="1" s="1"/>
  <c r="P294" i="1" s="1"/>
  <c r="J302" i="1"/>
  <c r="M302" i="1" s="1"/>
  <c r="Q302" i="1" s="1"/>
  <c r="J310" i="1"/>
  <c r="M310" i="1" s="1"/>
  <c r="O310" i="1" s="1"/>
  <c r="J314" i="1"/>
  <c r="M314" i="1" s="1"/>
  <c r="P314" i="1" s="1"/>
  <c r="J283" i="1"/>
  <c r="M283" i="1" s="1"/>
  <c r="Q283" i="1" s="1"/>
  <c r="J276" i="1"/>
  <c r="M276" i="1" s="1"/>
  <c r="O276" i="1" s="1"/>
  <c r="J284" i="1"/>
  <c r="M284" i="1" s="1"/>
  <c r="Q284" i="1" s="1"/>
  <c r="J308" i="1"/>
  <c r="M308" i="1" s="1"/>
  <c r="Q308" i="1" s="1"/>
  <c r="J285" i="1"/>
  <c r="M285" i="1" s="1"/>
  <c r="Q285" i="1" s="1"/>
  <c r="J291" i="1"/>
  <c r="M291" i="1" s="1"/>
  <c r="R291" i="1" s="1"/>
  <c r="J295" i="1"/>
  <c r="M295" i="1" s="1"/>
  <c r="Q295" i="1" s="1"/>
  <c r="J303" i="1"/>
  <c r="M303" i="1" s="1"/>
  <c r="Q303" i="1" s="1"/>
  <c r="J307" i="1"/>
  <c r="M307" i="1" s="1"/>
  <c r="P307" i="1" s="1"/>
  <c r="J311" i="1"/>
  <c r="M311" i="1" s="1"/>
  <c r="P311" i="1" s="1"/>
  <c r="J278" i="1"/>
  <c r="M278" i="1" s="1"/>
  <c r="O278" i="1" s="1"/>
  <c r="J286" i="1"/>
  <c r="M286" i="1" s="1"/>
  <c r="Q286" i="1" s="1"/>
  <c r="J292" i="1"/>
  <c r="M292" i="1" s="1"/>
  <c r="R292" i="1" s="1"/>
  <c r="J298" i="1"/>
  <c r="M298" i="1" s="1"/>
  <c r="R298" i="1" s="1"/>
  <c r="J300" i="1"/>
  <c r="M300" i="1" s="1"/>
  <c r="R300" i="1" s="1"/>
  <c r="J304" i="1"/>
  <c r="J306" i="1"/>
  <c r="M306" i="1" s="1"/>
  <c r="Q306" i="1" s="1"/>
  <c r="J287" i="1"/>
  <c r="M287" i="1" s="1"/>
  <c r="P287" i="1" s="1"/>
  <c r="J297" i="1"/>
  <c r="M297" i="1" s="1"/>
  <c r="R297" i="1" s="1"/>
  <c r="J299" i="1"/>
  <c r="M299" i="1" s="1"/>
  <c r="R299" i="1" s="1"/>
  <c r="J301" i="1"/>
  <c r="M301" i="1" s="1"/>
  <c r="R301" i="1" s="1"/>
  <c r="J305" i="1"/>
  <c r="M305" i="1" s="1"/>
  <c r="P305" i="1" s="1"/>
  <c r="J280" i="1"/>
  <c r="M280" i="1" s="1"/>
  <c r="Q280" i="1" s="1"/>
  <c r="J288" i="1"/>
  <c r="M288" i="1" s="1"/>
  <c r="Q288" i="1" s="1"/>
  <c r="J296" i="1"/>
  <c r="M296" i="1" s="1"/>
  <c r="R296" i="1" s="1"/>
  <c r="J312" i="1"/>
  <c r="M312" i="1" s="1"/>
  <c r="P312" i="1" s="1"/>
  <c r="M281" i="1"/>
  <c r="Q281" i="1" s="1"/>
  <c r="M150" i="1"/>
  <c r="R150" i="1" s="1"/>
  <c r="M182" i="1"/>
  <c r="S182" i="1" s="1"/>
  <c r="M180" i="1"/>
  <c r="S180" i="1" s="1"/>
  <c r="M64" i="1"/>
  <c r="R64" i="1" s="1"/>
  <c r="M229" i="1"/>
  <c r="Q229" i="1" s="1"/>
  <c r="M197" i="1"/>
  <c r="S197" i="1" s="1"/>
  <c r="M195" i="1"/>
  <c r="S195" i="1" s="1"/>
  <c r="M209" i="1"/>
  <c r="R209" i="1" s="1"/>
  <c r="M159" i="1"/>
  <c r="R159" i="1" s="1"/>
  <c r="M149" i="1"/>
  <c r="S149" i="1" s="1"/>
  <c r="M129" i="1"/>
  <c r="R129" i="1" s="1"/>
  <c r="M75" i="1"/>
  <c r="R75" i="1" s="1"/>
  <c r="M304" i="1"/>
  <c r="Q304" i="1" s="1"/>
  <c r="M234" i="1"/>
  <c r="Q234" i="1" s="1"/>
  <c r="M232" i="1"/>
  <c r="P232" i="1" s="1"/>
  <c r="M206" i="1"/>
  <c r="S206" i="1" s="1"/>
  <c r="M242" i="1"/>
  <c r="Q242" i="1" s="1"/>
  <c r="M202" i="1"/>
  <c r="R202" i="1" s="1"/>
  <c r="M78" i="1"/>
  <c r="R78" i="1" s="1"/>
  <c r="M100" i="1"/>
  <c r="Q100" i="1" s="1"/>
  <c r="M74" i="1"/>
  <c r="R74" i="1" s="1"/>
  <c r="M227" i="1"/>
  <c r="Q227" i="1" s="1"/>
  <c r="M181" i="1"/>
  <c r="S181" i="1" s="1"/>
  <c r="M223" i="1"/>
  <c r="Q223" i="1" s="1"/>
  <c r="M52" i="1"/>
  <c r="R52" i="1" s="1"/>
  <c r="M115" i="1"/>
  <c r="Q115" i="1" s="1"/>
  <c r="M147" i="1"/>
  <c r="S147" i="1" s="1"/>
  <c r="M175" i="1"/>
  <c r="Q175" i="1" s="1"/>
  <c r="M93" i="1"/>
  <c r="R93" i="1" s="1"/>
  <c r="M71" i="1"/>
  <c r="P71" i="1" s="1"/>
  <c r="M55" i="1"/>
  <c r="R55" i="1" s="1"/>
  <c r="M87" i="1"/>
  <c r="R87" i="1" s="1"/>
  <c r="M25" i="1"/>
  <c r="Q25" i="1" s="1"/>
  <c r="M9" i="1"/>
  <c r="Q9" i="1" s="1"/>
  <c r="M6" i="1"/>
  <c r="N6" i="1" s="1"/>
</calcChain>
</file>

<file path=xl/sharedStrings.xml><?xml version="1.0" encoding="utf-8"?>
<sst xmlns="http://schemas.openxmlformats.org/spreadsheetml/2006/main" count="632" uniqueCount="618">
  <si>
    <t>Nivel</t>
  </si>
  <si>
    <t>C</t>
  </si>
  <si>
    <t>S</t>
  </si>
  <si>
    <t>G</t>
  </si>
  <si>
    <t>SG</t>
  </si>
  <si>
    <t>P</t>
  </si>
  <si>
    <t>SP</t>
  </si>
  <si>
    <t>R</t>
  </si>
  <si>
    <t>SR</t>
  </si>
  <si>
    <t>FF</t>
  </si>
  <si>
    <t>Descripción</t>
  </si>
  <si>
    <t>Codigo Ingreso</t>
  </si>
  <si>
    <t>INGRESOS CORRIENTES</t>
  </si>
  <si>
    <t>INGRESOS TRIBUTARIOS</t>
  </si>
  <si>
    <t>IMPUESTOS A LOS INGRESOS Y UTILIDADES</t>
  </si>
  <si>
    <t>IMPUESTO SOBRE LOS INGRESOS Y UTILIDADES DE PERSONAS FÍSICAS</t>
  </si>
  <si>
    <t>Impuesto sobre salarios, jubilaciones, pensiones y otros pagos laborales del Sector Público</t>
  </si>
  <si>
    <t>Impuesto sobre salarios, jubilaciones, pensiones y otros pagos laborales del Sector Privado</t>
  </si>
  <si>
    <t>Impuesto sobre los ingresos y utilidades de personas físicas</t>
  </si>
  <si>
    <t>IMPUESTO SOBRE LOS INGRESOS Y UTILIDADES DE LAS PERSONAS JURÍDICAS</t>
  </si>
  <si>
    <t>Impuesto sobre los ingresos y utilidades de las personas Jurídicas del Sector Público</t>
  </si>
  <si>
    <t>Impuesto sobre los ingresos y utilidades de las personas Jurídicas del Sector Privado</t>
  </si>
  <si>
    <t>IMPUESTO SOBRE DIVIDENDOS E INTERESES DE TITULOS VALORES</t>
  </si>
  <si>
    <t>IMPUESTO SOBRE DIVIDENDOS</t>
  </si>
  <si>
    <t>IMPUESTO SOBRE INTERESES DE TÍTULOS VALORES</t>
  </si>
  <si>
    <t>IMPUESTO SOBRE REMESAS AL EXTERIOR</t>
  </si>
  <si>
    <t>Impuesto sobre remesas al exterior</t>
  </si>
  <si>
    <t>IMPUESTO ESPECIAL SOBRE BANCOS Y ENTIDADES FINANCIERAS NO DOMICILIADAS</t>
  </si>
  <si>
    <t>Impuesto especial sobre bancos y entidades financieras No domiciliadas</t>
  </si>
  <si>
    <t>IMPUESTOS SOBRE LA PROPIEDAD</t>
  </si>
  <si>
    <t>Impuesto sobre la propiedad de bienes inmuebles</t>
  </si>
  <si>
    <t>Impuesto sobre la propiedad de vehículos, aeronaves y embarcaciones</t>
  </si>
  <si>
    <t>Impuesto sobre el patrimonio</t>
  </si>
  <si>
    <t>Impuesto sobre los traspasos de bienes inmuebles</t>
  </si>
  <si>
    <t>Impuesto a los traspasos de vehículos, aeronaves y Embarcaciones</t>
  </si>
  <si>
    <t>Otros impuestos a la propiedad</t>
  </si>
  <si>
    <t>IMPUESTOS SOBRE BIENES Y SERVICIOS</t>
  </si>
  <si>
    <t>IMPUESTO GENERAL SOBRE VENTAS Y CONSUMO</t>
  </si>
  <si>
    <t>IMPUESTO GENERAL SOBRE LAS VENTAS</t>
  </si>
  <si>
    <t>Impuesto sobre las ventas de bienes y servicios internos</t>
  </si>
  <si>
    <t>Impuesto sobre las ventas de bienes y servicios importados</t>
  </si>
  <si>
    <t>IMPUESTO SELECTIVO DE CONSUMO</t>
  </si>
  <si>
    <t>Impuesto selectivo de consumo de bienes internos</t>
  </si>
  <si>
    <t>Impuesto selectivo de consumo de bienes importados</t>
  </si>
  <si>
    <t>IMPUESTOS ESPECÍFICOS SOBRE LA PRODUCCIÓN Y CONSUMO DE BIENES Y SERVICIOS</t>
  </si>
  <si>
    <t>IMPUESTOS ESPECÍFICOS SOBRE LA PRODUCCIÓN Y CONSUMO DE BIENES</t>
  </si>
  <si>
    <t>Impuestos específicos sobre productos agropecuarios y forestales</t>
  </si>
  <si>
    <t>Impuestos específicos sobre la explotación de recursos naturales y minerales</t>
  </si>
  <si>
    <t>Impuestos específicos sobre los combustibles y energéticos</t>
  </si>
  <si>
    <t>Impuestos específicos sobre bienes manufacturados</t>
  </si>
  <si>
    <t>Impuestos específicos sobre la construcción</t>
  </si>
  <si>
    <t>Otros impuestos específicos sobre la producción y consumo de bienes</t>
  </si>
  <si>
    <t>IMPUESTOS ESPECIFICOS SOBRE LA PRODUCCIÓN Y CONSUMO DE SERVICIOS</t>
  </si>
  <si>
    <t>Impuestos específicos a los servicios de hospedaje</t>
  </si>
  <si>
    <t>Impuestos específicos a los servicios de transporte</t>
  </si>
  <si>
    <t>Impuestos específicos a los servicios de diversión y esparcimiento</t>
  </si>
  <si>
    <t>Otros impuestos específicos sobre la producción y consumo de servicios</t>
  </si>
  <si>
    <t>OTROS IMPUESTOS A LOS BIENES Y SERVICIOS</t>
  </si>
  <si>
    <t>Licencias profesionales, comerciales y otros permisos</t>
  </si>
  <si>
    <t>IMPUESTOS SOBRE COMERCIO EXTERIOR Y TRANSACCIONES INTERNACIONALES</t>
  </si>
  <si>
    <t>IMPUESTOS A LAS IMPORTACIONES</t>
  </si>
  <si>
    <t>Derechos de importación de mercancías</t>
  </si>
  <si>
    <t>Impuesto sobre el valor aduanero de las mercancías</t>
  </si>
  <si>
    <t>Otros impuestos a las importaciones</t>
  </si>
  <si>
    <t>IMPUESTOS A LAS EXPORTACIONES</t>
  </si>
  <si>
    <t>Derechos de exportación de mercancías</t>
  </si>
  <si>
    <t>Otros impuestos a las exportaciones</t>
  </si>
  <si>
    <t>OTROS IMPUESTOS SOBRE EL COMERCIO EXTERIOR Y TRANSACCIONES INTERNACIONALES</t>
  </si>
  <si>
    <t>Impuesto por movilización de carga portuaria</t>
  </si>
  <si>
    <t>Impuesto por uso de terminal portuaria</t>
  </si>
  <si>
    <t>Impuesto de salida al exterior</t>
  </si>
  <si>
    <t>Derechos Consulares</t>
  </si>
  <si>
    <t>Otros impuestos sobre el comercio exterior y transacciones internacionales</t>
  </si>
  <si>
    <t>OTROS INGRESOS TRIBUTARIOS</t>
  </si>
  <si>
    <t>IMPUESTO DE TIMBRES</t>
  </si>
  <si>
    <t>INGRESOS TRIBUTARIOS DIVERSOS</t>
  </si>
  <si>
    <t>CONTRIBUCIONES SOCIALES</t>
  </si>
  <si>
    <t>CONTRIBUCIONES A LA SEGURIDAD SOCIAL</t>
  </si>
  <si>
    <t>CONTRIBUCIÓN AL SEGURO DE SALUD</t>
  </si>
  <si>
    <t>Contribución patronal del Gobierno Central</t>
  </si>
  <si>
    <t>Contribución patronal de Órganos Desconcentrados</t>
  </si>
  <si>
    <t>Contribución patronal de Instituciones Descentralizadas no Empresariales</t>
  </si>
  <si>
    <t>Contribución patronal de Gobiernos Locales</t>
  </si>
  <si>
    <t>Contribución patronal de Empresas Públicas no Financieras</t>
  </si>
  <si>
    <t>Contribución patronal de Instituciones Públicas Financieras</t>
  </si>
  <si>
    <t>Contribución patronal de Empresas del Sector Privado</t>
  </si>
  <si>
    <t>Contribución patronal del Sector Externo</t>
  </si>
  <si>
    <t>Contribución de Asegurados Voluntarios</t>
  </si>
  <si>
    <t>Contribución de Convenios Especiales</t>
  </si>
  <si>
    <t>Contribución de Trabajadores del Sector Público</t>
  </si>
  <si>
    <t>Contribución de Trabajadores del Sector Privado</t>
  </si>
  <si>
    <t>Contribución de Trabajadores del Sector Externo</t>
  </si>
  <si>
    <t>CONTRIBUCIÓN AL SEGURO DE PENSIONES</t>
  </si>
  <si>
    <t>Contribución de trabajadores del Sector Público</t>
  </si>
  <si>
    <t>Contribución de trabajadores del Sector Privado</t>
  </si>
  <si>
    <t>Contribución de trabajadores del Sector Externo</t>
  </si>
  <si>
    <t>CONTRIBUCIÓN A REGÍMENES ESPECIALES DE PENSIONES</t>
  </si>
  <si>
    <t>Contribución del Magisterio Nacional de miembros activos</t>
  </si>
  <si>
    <t>Contribución del Magisterio Nacional de miembros pensionados y jubilados</t>
  </si>
  <si>
    <t>Contribución a otros Regímenes de Pensiones</t>
  </si>
  <si>
    <t>OTRAS CONTRIBUCIONES SOCIALES</t>
  </si>
  <si>
    <t>Contribución patronal sobre la nómina del Gobierno Central</t>
  </si>
  <si>
    <t>Contribución patronal sobre la nómina de Órganos Desconcentrados</t>
  </si>
  <si>
    <t>Contribución patronal sobre la nómina de Instituciones Descentralizadas no Empresariales</t>
  </si>
  <si>
    <t>Contribución patronal sobre la nómina de Gobiernos Locales</t>
  </si>
  <si>
    <t>Contribución patronal sobre la nómina de Empresas Públicas No Financieras</t>
  </si>
  <si>
    <t>Contribución patronal sobre la nómina de Instituciones Públicas Financieras</t>
  </si>
  <si>
    <t>Contribución patronal sobre la nómina del Sector Privado</t>
  </si>
  <si>
    <t>Contribución patronal sobre la nómina del Sector Externo</t>
  </si>
  <si>
    <t>INGRESOS NO TRIBUTARIOS</t>
  </si>
  <si>
    <t>VENTA DE BIENES Y SERVICIOS</t>
  </si>
  <si>
    <t>VENTA DE BIENES</t>
  </si>
  <si>
    <t>Venta de bienes agropecuarios y forestales</t>
  </si>
  <si>
    <t>Venta de alcoholes y licores</t>
  </si>
  <si>
    <t>Venta de productos derivados del petróleo</t>
  </si>
  <si>
    <t>Venta de otros bienes manufacturados</t>
  </si>
  <si>
    <t>Venta de agua</t>
  </si>
  <si>
    <t>Venta de energía eléctrica</t>
  </si>
  <si>
    <t>Venta de otros bienes</t>
  </si>
  <si>
    <t>VENTA DE SERVICIOS</t>
  </si>
  <si>
    <t>SERVICIOS DE TRANSPORTE</t>
  </si>
  <si>
    <t>Servicios de transporte por carretera</t>
  </si>
  <si>
    <t>Servicios de transporte ferroviario</t>
  </si>
  <si>
    <t>Servicios de transporte portuario</t>
  </si>
  <si>
    <t>Servicio de transporte aeroportuario</t>
  </si>
  <si>
    <t>SERVICIOS DE TELECOMUNICACIONES Y CORREOS</t>
  </si>
  <si>
    <t>Servicio telefónico</t>
  </si>
  <si>
    <t>Servicios telemáticos</t>
  </si>
  <si>
    <t>Servicios de correos</t>
  </si>
  <si>
    <t>SERVICIOS FINANCIEROS Y DE SEGUROS</t>
  </si>
  <si>
    <t>Servicios financieros</t>
  </si>
  <si>
    <t>Administración de fondos de pensiones y capitalización</t>
  </si>
  <si>
    <t>Venta de seguros y reaseguros</t>
  </si>
  <si>
    <t>Servicios de recaudación</t>
  </si>
  <si>
    <t>Otros servicios financieros y de seguros</t>
  </si>
  <si>
    <t>ALQUILERES</t>
  </si>
  <si>
    <t>Alquiler de edificios e instalaciones</t>
  </si>
  <si>
    <t>Alquiler de maquinaria y equipo</t>
  </si>
  <si>
    <t>Otros alquileres</t>
  </si>
  <si>
    <t>SERVICIOS COMUNITARIOS</t>
  </si>
  <si>
    <t>Servicios de alcantarillado sanitario y pluvial</t>
  </si>
  <si>
    <t>Servicios de instalación y derivación de agua</t>
  </si>
  <si>
    <t>Servicios de cementerio</t>
  </si>
  <si>
    <t>Servicios de saneamiento ambiental</t>
  </si>
  <si>
    <t>Servicios de alumbrado público</t>
  </si>
  <si>
    <t>Otros servicios comunitarios</t>
  </si>
  <si>
    <t>OTROS SERVICIOS</t>
  </si>
  <si>
    <t>Servicios de formación y capacitación</t>
  </si>
  <si>
    <t>Servicios de investigación y desarrollo</t>
  </si>
  <si>
    <t>Servicios médico-asistenciales</t>
  </si>
  <si>
    <t>Servicios culturales y recreativos</t>
  </si>
  <si>
    <t>Venta de lotería y otros juegos de azar</t>
  </si>
  <si>
    <t>Servicios de publicidad e impresión</t>
  </si>
  <si>
    <t>Venta de otros servicios</t>
  </si>
  <si>
    <t>DERECHOS ADMINISTRATIVOS</t>
  </si>
  <si>
    <t>DERECHOS ADMINISTRATIVOS A LOS SERVICIOS DE TRANSPORTE</t>
  </si>
  <si>
    <t>Derechos administrativos a los servicios de transporte por carretera</t>
  </si>
  <si>
    <t>Derechos administrativos a los servicios de transporte ferroviario</t>
  </si>
  <si>
    <t>Derechos administrativos a los servicios de transporte portuario</t>
  </si>
  <si>
    <t>Derechos administrativos a los servicios de transporte aeroportuario</t>
  </si>
  <si>
    <t>DERECHOS ADMINISTRATIVOS A OTROS SERVICIOS PÚBLICOS</t>
  </si>
  <si>
    <t>Cánones por regulación de los servicios públicos</t>
  </si>
  <si>
    <t>Derechos administrativos a los servicios de educación</t>
  </si>
  <si>
    <t>Derechos administrativos a actividades comerciales</t>
  </si>
  <si>
    <t>Derechos administrativos a otros servicios públicos</t>
  </si>
  <si>
    <t>INGRESOS DE LA PROPIEDAD</t>
  </si>
  <si>
    <t>TRASPASO DE DIVIDENDOS</t>
  </si>
  <si>
    <t>RENTA DE LA PROPIEDAD</t>
  </si>
  <si>
    <t>Concesión de obra pública</t>
  </si>
  <si>
    <t>Alquiler de terrenos</t>
  </si>
  <si>
    <t>Otros ingresos de la renta de la propiedad</t>
  </si>
  <si>
    <t>RENTA DE ACTIVOS FINANCIEROS</t>
  </si>
  <si>
    <t>INTERESES SOBRE TÍTULOS VALORES</t>
  </si>
  <si>
    <t>Intereses sobre títulos valores del Gobierno Central</t>
  </si>
  <si>
    <t>Intereses sobre títulos valores de Órganos Desconcentrados</t>
  </si>
  <si>
    <t>Intereses sobre títulos valores de Instituciones Descentralizadas no Empresariales</t>
  </si>
  <si>
    <t>Intereses sobre títulos valores de Gobiernos Locales</t>
  </si>
  <si>
    <t>Intereses sobre títulos valores de Empresas Públicas no Financieras</t>
  </si>
  <si>
    <t>Intereses sobre títulos valores de Instituciones Públicas Financieras</t>
  </si>
  <si>
    <t>Intereses sobre títulos valores del Sector Privado</t>
  </si>
  <si>
    <t>Intereses sobre títulos valores del Sector Externo</t>
  </si>
  <si>
    <t>INTERESES Y COMISIONES SOBRE PRÉSTAMOS</t>
  </si>
  <si>
    <t>Intereses sobre préstamos al Gobierno Central</t>
  </si>
  <si>
    <t>Intereses sobre préstamos a Órganos Desconcentrados</t>
  </si>
  <si>
    <t>Intereses sobre préstamos a Instituciones Descentralizadas no Empresariales</t>
  </si>
  <si>
    <t>Intereses sobre préstamos a Gobiernos Locales</t>
  </si>
  <si>
    <t>Intereses sobre préstamos a Empresas Públicas no Financieras</t>
  </si>
  <si>
    <t>Intereses sobre préstamos a Instituciones Públicas Financieras</t>
  </si>
  <si>
    <t>Intereses sobre préstamos al Sector Privado</t>
  </si>
  <si>
    <t>Intereses sobre préstamos al Sector Externo</t>
  </si>
  <si>
    <t>Comisiones sobre préstamos al Gobierno Central</t>
  </si>
  <si>
    <t>Comisiones sobre préstamos a Órganos Desconcentrados</t>
  </si>
  <si>
    <t>Comisiones sobre préstamos a Instituciones Descentralizadas no Empresariales</t>
  </si>
  <si>
    <t>Comisiones sobre préstamos a Gobiernos Locales</t>
  </si>
  <si>
    <t>Comisiones sobre préstamos a Empresas Públicas no Financieras</t>
  </si>
  <si>
    <t>Comisiones sobre préstamos a Instituciones Públicas Financieras</t>
  </si>
  <si>
    <t>Comisiones sobre préstamos al Sector Privado</t>
  </si>
  <si>
    <t>Comisiones sobre préstamos al Sector Externo</t>
  </si>
  <si>
    <t>OTRAS RENTAS DE ACTIVOS FINANCIEROS</t>
  </si>
  <si>
    <t>Intereses sobre cuentas corrientes y otros depósitos en Bancos Públicos</t>
  </si>
  <si>
    <t>Intereses sobre cuentas corrientes y otros depósitos en Bancos Privados</t>
  </si>
  <si>
    <t>Intereses sobre cuentas corrientes y otros depósitos en el Exterior</t>
  </si>
  <si>
    <t>Diferencias por tipo de cambio</t>
  </si>
  <si>
    <t>MULTAS, SANCIONES, REMATES Y COMISOS</t>
  </si>
  <si>
    <t>MULTAS Y SANCIONES</t>
  </si>
  <si>
    <t>Multas de tránsito</t>
  </si>
  <si>
    <t>Multas por atraso en pago de impuestos</t>
  </si>
  <si>
    <t>Multas por atraso en pago de bienes y servicios</t>
  </si>
  <si>
    <t>Sanciones administrativas y judiciales</t>
  </si>
  <si>
    <t>Otras multas y sanciones</t>
  </si>
  <si>
    <t>REMATES YCOMISOS</t>
  </si>
  <si>
    <t>Remates y comisos</t>
  </si>
  <si>
    <t>INTERESES MORATORIOS</t>
  </si>
  <si>
    <t>Intereses moratorios por atraso en pago de impuesto</t>
  </si>
  <si>
    <t>Intereses moratorios por atraso en pago de bienes y servicios</t>
  </si>
  <si>
    <t>Otros intereses moratorios</t>
  </si>
  <si>
    <t>OTROS INGRESOS NO TRIBUTARIOS</t>
  </si>
  <si>
    <t>Reintegros y devoluciones</t>
  </si>
  <si>
    <t>Ejecución de contratos de seguros</t>
  </si>
  <si>
    <t>Ingresos varios no especificados</t>
  </si>
  <si>
    <t>TRANSFERENCIAS CORRIENTES</t>
  </si>
  <si>
    <t>TRANSFERENCIAS CORRIENTES DEL SECTOR PÚBLICO</t>
  </si>
  <si>
    <t>Transferencias corrientes del Gobierno Central</t>
  </si>
  <si>
    <t>Transferencias corrientes de Órganos Desconcentrados</t>
  </si>
  <si>
    <t>Transferencias corrientes de Instituciones Descentralizadas no Empresariales</t>
  </si>
  <si>
    <t>Transferencias corrientes de Gobiernos Locales</t>
  </si>
  <si>
    <t>Transferencias corrientes de Empresas Públicas no Financieras</t>
  </si>
  <si>
    <t>Transferencias corrientes de Instituciones Públicas Financieras</t>
  </si>
  <si>
    <t>TRANSFERENCIAS CORRIENTES DEL SECTOR PRIVADO</t>
  </si>
  <si>
    <t>TRANSFERENCIAS CORRIENTES DEL SECTOR EXTERNO</t>
  </si>
  <si>
    <t>Transferencias corrientes de Organismos Internacionales</t>
  </si>
  <si>
    <t>Transferencias corrientes de Gobiernos Extranjeros</t>
  </si>
  <si>
    <t>Otras transferencias corrientes del Sector Externo</t>
  </si>
  <si>
    <t>INGRESOS DE CAPITAL</t>
  </si>
  <si>
    <t>VENTA DE ACTIVOS</t>
  </si>
  <si>
    <t>VENTA DE ACTIVOS FIJOS</t>
  </si>
  <si>
    <t>Venta de terrenos</t>
  </si>
  <si>
    <t>Venta de edificios e instalaciones</t>
  </si>
  <si>
    <t>Venta de maquinaria y equipo</t>
  </si>
  <si>
    <t>Venta de otros activos fijos</t>
  </si>
  <si>
    <t>VENTA DE ACTIVOS INTANGIBLES</t>
  </si>
  <si>
    <t>Venta de patentes</t>
  </si>
  <si>
    <t>Venta de marcas registradas</t>
  </si>
  <si>
    <t>Venta de otros activos intangibles</t>
  </si>
  <si>
    <t>RECUPERACIÓN Y ANTICIPOS POR OBRAS DE UTILIDAD PÚBLICA</t>
  </si>
  <si>
    <t>Vías de comunicación</t>
  </si>
  <si>
    <t>Instalaciones</t>
  </si>
  <si>
    <t>Otras obras de utilidad pública</t>
  </si>
  <si>
    <t>RECUPERACIÓN DE PRÉSTAMOS E INVERSIONES FINANCIERAS</t>
  </si>
  <si>
    <t>RECUPERACIÓN DE PRÉSTAMOS AL SECTOR PÚBLICO</t>
  </si>
  <si>
    <t>Recuperación de préstamos al Gobierno Central</t>
  </si>
  <si>
    <t>Recuperación de préstamos a Órganos Desconcentrados</t>
  </si>
  <si>
    <t>Recuperación de préstamos a Instituciones Descentralizadas no Empresariales</t>
  </si>
  <si>
    <t>Recuperación de préstamos a Gobiernos Locales</t>
  </si>
  <si>
    <t>Recuperación de préstamos a Empresas Públicas no Financieras</t>
  </si>
  <si>
    <t>Recuperación de préstamos a Instituciones Públicas Financieras</t>
  </si>
  <si>
    <t>RECUPERACIÓN DE PRÉSTAMOS AL SECTOR PRIVADO</t>
  </si>
  <si>
    <t>RECUPERACIÓN DE PRÉSTAMOS AL SECTOR EXTERNO</t>
  </si>
  <si>
    <t>RECUPERACIÓN DE INVERSIONES FINANCIERAS</t>
  </si>
  <si>
    <t>TRANSFERENCIAS DE CAPITAL</t>
  </si>
  <si>
    <t>TRANSFERENCIAS DE CAPITAL DEL SECTOR PÚBLICO</t>
  </si>
  <si>
    <t>Transferencias de capital del Gobierno Central</t>
  </si>
  <si>
    <t>Transferencias de capital de Órganos Desconcentrados</t>
  </si>
  <si>
    <t>Transferencias de capital de Instituciones Descentralizadas No Empresariales</t>
  </si>
  <si>
    <t>Transferencias de capital de Gobiernos Locales</t>
  </si>
  <si>
    <t>Transferencias de capital de Empresas Públicas no Financieras</t>
  </si>
  <si>
    <t>Transferencias de capital de Instituciones Públicas Financieras</t>
  </si>
  <si>
    <t>TRANSFERENCIAS DE CAPITAL DEL SECTOR PRIVADO</t>
  </si>
  <si>
    <t>TRANSFERENCIAS DE CAPITAL DEL SECTOR EXTERNO</t>
  </si>
  <si>
    <t>Transferencias de capital de Organismos Internacionales</t>
  </si>
  <si>
    <t>Transferencias de capital de Gobiernos Extranjeros</t>
  </si>
  <si>
    <t>Otras Transferencias de capital del Sector Externo</t>
  </si>
  <si>
    <t>OTROS INGRESOS DE CAPITAL</t>
  </si>
  <si>
    <t>FINANCIAMIENTO</t>
  </si>
  <si>
    <t>FINANCIAMIENTO INTERNO</t>
  </si>
  <si>
    <t>PRÉSTAMOS DIRECTOS</t>
  </si>
  <si>
    <t>Préstamos directos del Gobierno Central</t>
  </si>
  <si>
    <t>Préstamos directos de Órganos Desconcentrados</t>
  </si>
  <si>
    <t>Préstamos directos de Instituciones Descentralizadas no Empresariales</t>
  </si>
  <si>
    <t>Préstamos directos de Gobiernos Locales</t>
  </si>
  <si>
    <t>Préstamos directos de Empresas Públicas no Financieras</t>
  </si>
  <si>
    <t>Préstamos directos de Instituciones Públicas Financieras</t>
  </si>
  <si>
    <t>Préstamos directos del Sector Privado</t>
  </si>
  <si>
    <t>CRÉDITO INTERNO DE PROVEEDORES</t>
  </si>
  <si>
    <t>Crédito interno de proveedores</t>
  </si>
  <si>
    <t>COLOCACIÓN DE TÍTULOS VALORES</t>
  </si>
  <si>
    <t>TÍTULOS VALORES</t>
  </si>
  <si>
    <t>Colocación de títulos valores de corto plazo</t>
  </si>
  <si>
    <t>Colocación de títulos valores de largo plazo</t>
  </si>
  <si>
    <t>FINANCIAMIENTO EXTERNO</t>
  </si>
  <si>
    <t>PRÉSTAMOS DE ORGANISMOS INTERNACIONALES DE DESARROLLO</t>
  </si>
  <si>
    <t>Banco Centroamericano de Integración Económica</t>
  </si>
  <si>
    <t>Banco Interamericano de Desarrollo</t>
  </si>
  <si>
    <t>Banco Mundial</t>
  </si>
  <si>
    <t>Fondo de Inversión de Venezuela</t>
  </si>
  <si>
    <t>Fondo Internacional de Desarrollo Agropecuario</t>
  </si>
  <si>
    <t>Otros préstamos de Organismos Internacionales de Desarrollo</t>
  </si>
  <si>
    <t>PRÉSTAMOS DE GOBIERNOS EXTRANJEROS</t>
  </si>
  <si>
    <t>PRÉSTAMOS DIRECTOS DE BANCOS PRIVADOS</t>
  </si>
  <si>
    <t>OTROS PRÉSTAMOS DIRECTOS EXTERNOS</t>
  </si>
  <si>
    <t>CREDITO EXTERNO DE PROVEEDORES</t>
  </si>
  <si>
    <t>Crédito externo de proveedores</t>
  </si>
  <si>
    <t>COLOCACION DE TITULOS VALORES EN EL EXTERIOR</t>
  </si>
  <si>
    <t>RECURSOS DE VIGENCIAS ANTERIORES</t>
  </si>
  <si>
    <t>SUPERÁVIT LIBRE</t>
  </si>
  <si>
    <t>SUPERÁVIT ESPECÍFICO</t>
  </si>
  <si>
    <t>RECURSOS DE EMISIÓN MONETARIA</t>
  </si>
  <si>
    <t>Recursos de emisión monetaria</t>
  </si>
  <si>
    <t>1.0.0.0.00.00.0.0.000</t>
  </si>
  <si>
    <t>1.1.0.0.00.00.0.0.000</t>
  </si>
  <si>
    <t>1.1.1.0.00.00.0.0.000</t>
  </si>
  <si>
    <t>1.1.1.1.00.00.0.0.000</t>
  </si>
  <si>
    <t>1.1.1.1.01.00.0.0.000</t>
  </si>
  <si>
    <t>1.1.1.1.02.00.0.0.000</t>
  </si>
  <si>
    <t>1.1.1.1.03.00.0.0.000</t>
  </si>
  <si>
    <t>1.1.1.2.00.00.0.0.000</t>
  </si>
  <si>
    <t>1.1.1.2.01.00.0.0.000</t>
  </si>
  <si>
    <t>1.1.1.2.02.00.0.0.000</t>
  </si>
  <si>
    <t>1.1.1.3.00.00.0.0.000</t>
  </si>
  <si>
    <t>1.1.1.3.01.00.0.0.000</t>
  </si>
  <si>
    <t>1.1.1.3.02.00.0.0.000</t>
  </si>
  <si>
    <t>1.1.1.4.00.00.0.0.000</t>
  </si>
  <si>
    <t>1.1.1.4.01.00.0.0.000</t>
  </si>
  <si>
    <t>1.1.1.5.00.00.0.0.000</t>
  </si>
  <si>
    <t>1.1.1.5.01.00.0.0.000</t>
  </si>
  <si>
    <t>1.1.2.0.00.00.0.0.000</t>
  </si>
  <si>
    <t>1.1.2.1.00.00.0.0.000</t>
  </si>
  <si>
    <t>1.1.2.2.00.00.0.0.000</t>
  </si>
  <si>
    <t>1.1.2.3.00.00.0.0.000</t>
  </si>
  <si>
    <t>1.1.2.4.00.00.0.0.000</t>
  </si>
  <si>
    <t>1.1.2.5.00.00.0.0.000</t>
  </si>
  <si>
    <t>1.1.2.9.00.00.0.0.000</t>
  </si>
  <si>
    <t>1.1.3.0.00.00.0.0.000</t>
  </si>
  <si>
    <t>1.1.3.1.00.00.0.0.000</t>
  </si>
  <si>
    <t>1.1.3.1.01.00.0.0.000</t>
  </si>
  <si>
    <t>1.1.3.1.01.01.0.0.000</t>
  </si>
  <si>
    <t>1.1.3.1.01.02.0.0.000</t>
  </si>
  <si>
    <t>1.1.3.1.02.00.0.0.000</t>
  </si>
  <si>
    <t>1.1.3.1.02.01.0.0.000</t>
  </si>
  <si>
    <t>1.1.3.1.02.02.0.0.000</t>
  </si>
  <si>
    <t>1.1.3.2.00.00.0.0.000</t>
  </si>
  <si>
    <t>1.1.3.2.01.00.0.0.000</t>
  </si>
  <si>
    <t>1.1.3.2.01.01.0.0.000</t>
  </si>
  <si>
    <t>1.1.3.2.01.02.0.0.000</t>
  </si>
  <si>
    <t>1.1.3.2.01.03.0.0.000</t>
  </si>
  <si>
    <t>1.1.3.2.01.04.0.0.000</t>
  </si>
  <si>
    <t>1.1.3.2.01.05.0.0.000</t>
  </si>
  <si>
    <t>1.1.3.2.01.09.0.0.000</t>
  </si>
  <si>
    <t>1.1.3.2.02.00.0.0.000</t>
  </si>
  <si>
    <t>1.1.3.2.02.01.0.0.000</t>
  </si>
  <si>
    <t>1.1.3.2.02.02.0.0.000</t>
  </si>
  <si>
    <t>1.1.3.2.02.03.0.0.000</t>
  </si>
  <si>
    <t>1.1.3.2.02.09.0.0.000</t>
  </si>
  <si>
    <t>1.1.3.3.00.00.0.0.000</t>
  </si>
  <si>
    <t>1.1.3.3.01.00.0.0.000</t>
  </si>
  <si>
    <t>1.1.4.0.00.00.0.0.000</t>
  </si>
  <si>
    <t>1.1.4.1.00.00.0.0.000</t>
  </si>
  <si>
    <t>1.1.4.1.01.00.0.0.000</t>
  </si>
  <si>
    <t>1.1.4.1.02.00.0.0.000</t>
  </si>
  <si>
    <t>1.1.4.1.09.00.0.0.000</t>
  </si>
  <si>
    <t>1.1.4.2.00.00.0.0.000</t>
  </si>
  <si>
    <t>1.1.4.2.01.00.0.0.000</t>
  </si>
  <si>
    <t>1.1.4.2.09.00.0.0.000</t>
  </si>
  <si>
    <t>1.1.4.3.00.00.0.0.000</t>
  </si>
  <si>
    <t>1.1.4.3.01.00.0.0.000</t>
  </si>
  <si>
    <t>1.1.4.3.02.00.0.0.000</t>
  </si>
  <si>
    <t>1.1.4.3.03.00.0.0.000</t>
  </si>
  <si>
    <t>1.1.4.3.04.00.0.0.000</t>
  </si>
  <si>
    <t>1.1.4.3.09.00.0.0.000</t>
  </si>
  <si>
    <t>1.1.9.0.00.00.0.0.000</t>
  </si>
  <si>
    <t>1.1.9.1.00.00.0.0.000</t>
  </si>
  <si>
    <t>1.1.9.9.00.00.0.0.000</t>
  </si>
  <si>
    <t>1.2.0.0.00.00.0.0.000</t>
  </si>
  <si>
    <t>1.2.1.0.00.00.0.0.000</t>
  </si>
  <si>
    <t>1.2.1.1.00.00.0.0.000</t>
  </si>
  <si>
    <t>1.2.1.1.01.00.0.0.000</t>
  </si>
  <si>
    <t>1.2.1.1.02.00.0.0.000</t>
  </si>
  <si>
    <t>1.2.1.1.03.00.0.0.000</t>
  </si>
  <si>
    <t>1.2.1.1.04.00.0.0.000</t>
  </si>
  <si>
    <t>1.2.1.1.05.00.0.0.000</t>
  </si>
  <si>
    <t>1.2.1.1.06.00.0.0.000</t>
  </si>
  <si>
    <t>1.2.1.1.07.00.0.0.000</t>
  </si>
  <si>
    <t>1.2.1.1.08.00.0.0.000</t>
  </si>
  <si>
    <t>1.2.1.1.09.00.0.0.000</t>
  </si>
  <si>
    <t>1.2.1.1.10.00.0.0.000</t>
  </si>
  <si>
    <t>1.2.1.1.11.00.0.0.000</t>
  </si>
  <si>
    <t>1.2.1.1.12.00.0.0.000</t>
  </si>
  <si>
    <t>1.2.1.1.13.00.0.0.000</t>
  </si>
  <si>
    <t>1.2.1.2.00.00.0.0.000</t>
  </si>
  <si>
    <t>1.2.1.2.01.00.0.0.000</t>
  </si>
  <si>
    <t>1.2.1.2.02.00.0.0.000</t>
  </si>
  <si>
    <t>1.2.1.2.03.00.0.0.000</t>
  </si>
  <si>
    <t>1.2.1.2.04.00.0.0.000</t>
  </si>
  <si>
    <t>1.2.1.2.05.00.0.0.000</t>
  </si>
  <si>
    <t>1.2.1.2.06.00.0.0.000</t>
  </si>
  <si>
    <t>1.2.1.2.07.00.0.0.000</t>
  </si>
  <si>
    <t>1.2.1.2.08.00.0.0.000</t>
  </si>
  <si>
    <t>1.2.1.2.09.00.0.0.000</t>
  </si>
  <si>
    <t>1.2.1.2.10.00.0.0.000</t>
  </si>
  <si>
    <t>1.2.1.2.11.00.0.0.000</t>
  </si>
  <si>
    <t>1.2.1.2.12.00.0.0.000</t>
  </si>
  <si>
    <t>1.2.1.2.13.00.0.0.000</t>
  </si>
  <si>
    <t>1.2.1.3.00.00.0.0.000</t>
  </si>
  <si>
    <t>1.2.1.3.01.00.0.0.000</t>
  </si>
  <si>
    <t>1.2.1.3.02.00.0.0.000</t>
  </si>
  <si>
    <t>1.2.1.3.03.00.0.0.000</t>
  </si>
  <si>
    <t>1.2.1.9.00.00.0.0.000</t>
  </si>
  <si>
    <t>1.2.1.9.01.00.0.0.000</t>
  </si>
  <si>
    <t>1.2.1.9.02.00.0.0.000</t>
  </si>
  <si>
    <t>1.2.1.9.03.00.0.0.000</t>
  </si>
  <si>
    <t>1.2.1.9.04.00.0.0.000</t>
  </si>
  <si>
    <t>1.2.1.9.05.00.0.0.000</t>
  </si>
  <si>
    <t>1.2.1.9.06.00.0.0.000</t>
  </si>
  <si>
    <t>1.2.1.9.07.00.0.0.000</t>
  </si>
  <si>
    <t>1.2.1.9.08.00.0.0.000</t>
  </si>
  <si>
    <t>1.3.0.0.00.00.0.0.000</t>
  </si>
  <si>
    <t>1.3.1.0.00.00.0.0.000</t>
  </si>
  <si>
    <t>1.3.1.1.00.00.0.0.000</t>
  </si>
  <si>
    <t>1.3.1.1.01.00.0.0.000</t>
  </si>
  <si>
    <t>1.3.1.1.02.00.0.0.000</t>
  </si>
  <si>
    <t>1.3.1.1.03.00.0.0.000</t>
  </si>
  <si>
    <t>1.3.1.1.04.00.0.0.000</t>
  </si>
  <si>
    <t>1.3.1.1.05.00.0.0.000</t>
  </si>
  <si>
    <t>1.3.1.1.06.00.0.0.000</t>
  </si>
  <si>
    <t>1.3.1.1.09.00.0.0.000</t>
  </si>
  <si>
    <t>1.3.1.2.00.00.0.0.000</t>
  </si>
  <si>
    <t>1.3.1.2.01.00.0.0.000</t>
  </si>
  <si>
    <t>1.3.1.2.01.01.0.0.000</t>
  </si>
  <si>
    <t>1.3.1.2.01.02.0.0.000</t>
  </si>
  <si>
    <t>1.3.1.2.01.03.0.0.000</t>
  </si>
  <si>
    <t>1.3.1.2.01.04.0.0.000</t>
  </si>
  <si>
    <t>1.3.1.2.02.00.0.0.000</t>
  </si>
  <si>
    <t>1.3.1.2.02.01.0.0.000</t>
  </si>
  <si>
    <t>1.3.1.2.02.02.0.0.000</t>
  </si>
  <si>
    <t>1.3.1.2.02.04.0.0.000</t>
  </si>
  <si>
    <t>1.3.1.2.03.00.0.0.000</t>
  </si>
  <si>
    <t>1.3.1.2.03.01.0.0.000</t>
  </si>
  <si>
    <t>1.3.1.2.03.02.0.0.000</t>
  </si>
  <si>
    <t>1.3.1.2.03.03.0.0.000</t>
  </si>
  <si>
    <t>1.3.1.2.03.04.0.0.000</t>
  </si>
  <si>
    <t>1.3.1.2.03.09.0.0.000</t>
  </si>
  <si>
    <t>1.3.1.2.04.00.0.0.000</t>
  </si>
  <si>
    <t>1.3.1.2.04.01.0.0.000</t>
  </si>
  <si>
    <t>1.3.1.2.04.02.0.0.000</t>
  </si>
  <si>
    <t>1.3.1.2.04.09.0.0.000</t>
  </si>
  <si>
    <t>1.3.1.2.05.00.0.0.000</t>
  </si>
  <si>
    <t>1.3.1.2.05.01.0.0.000</t>
  </si>
  <si>
    <t>1.3.1.2.05.02.0.0.000</t>
  </si>
  <si>
    <t>1.3.1.2.05.03.0.0.000</t>
  </si>
  <si>
    <t>1.3.1.2.05.04.0.0.000</t>
  </si>
  <si>
    <t>1.3.1.2.05.05.0.0.000</t>
  </si>
  <si>
    <t>1.3.1.2.05.09.0.0.000</t>
  </si>
  <si>
    <t>1.3.1.2.09.00.0.0.000</t>
  </si>
  <si>
    <t>1.3.1.2.09.01.0.0.000</t>
  </si>
  <si>
    <t>1.3.1.2.09.02.0.0.000</t>
  </si>
  <si>
    <t>1.3.1.2.09.03.0.0.000</t>
  </si>
  <si>
    <t>1.3.1.2.09.04.0.0.000</t>
  </si>
  <si>
    <t>1.3.1.2.09.05.0.0.000</t>
  </si>
  <si>
    <t>1.3.1.2.09.06.0.0.000</t>
  </si>
  <si>
    <t>1.3.1.2.09.09.0.0.000</t>
  </si>
  <si>
    <t>1.3.1.3.00.00.0.0.000</t>
  </si>
  <si>
    <t>1.3.1.3.01.00.0.0.000</t>
  </si>
  <si>
    <t>1.3.1.3.01.01.0.0.000</t>
  </si>
  <si>
    <t>1.3.1.3.01.02.0.0.000</t>
  </si>
  <si>
    <t>1.3.1.3.01.03.0.0.000</t>
  </si>
  <si>
    <t>1.3.1.3.01.04.0.0.000</t>
  </si>
  <si>
    <t>1.3.1.3.02.00.0.0.000</t>
  </si>
  <si>
    <t>1.3.1.3.02.01.0.0.000</t>
  </si>
  <si>
    <t>1.3.1.3.02.02.0.0.000</t>
  </si>
  <si>
    <t>1.3.1.3.02.03.0.0.000</t>
  </si>
  <si>
    <t>1.3.1.3.02.09.0.0.000</t>
  </si>
  <si>
    <t>1.3.2.0.00.00.0.0.000</t>
  </si>
  <si>
    <t>1.3.2.1.00.00.0.0.000</t>
  </si>
  <si>
    <t>1.3.2.2.00.00.0.0.000</t>
  </si>
  <si>
    <t>1.3.2.2.01.00.0.0.000</t>
  </si>
  <si>
    <t>1.3.2.2.02.00.0.0.000</t>
  </si>
  <si>
    <t>1.3.2.2.09.00.0.0.000</t>
  </si>
  <si>
    <t>1.3.2.3.00.00.0.0.000</t>
  </si>
  <si>
    <t>1.3.2.3.01.00.0.0.000</t>
  </si>
  <si>
    <t>1.3.2.3.01.01.0.0.000</t>
  </si>
  <si>
    <t>1.3.2.3.01.02.0.0.000</t>
  </si>
  <si>
    <t>1.3.2.3.01.03.0.0.000</t>
  </si>
  <si>
    <t>1.3.2.3.01.04.0.0.000</t>
  </si>
  <si>
    <t>1.3.2.3.01.05.0.0.000</t>
  </si>
  <si>
    <t>1.3.2.3.01.06.0.0.000</t>
  </si>
  <si>
    <t>1.3.2.3.01.07.0.0.000</t>
  </si>
  <si>
    <t>1.3.2.3.01.08.0.0.000</t>
  </si>
  <si>
    <t>1.3.2.3.02.00.0.0.000</t>
  </si>
  <si>
    <t>1.3.2.3.02.01.0.0.000</t>
  </si>
  <si>
    <t>1.3.2.3.02.02.0.0.000</t>
  </si>
  <si>
    <t>1.3.2.3.02.03.0.0.000</t>
  </si>
  <si>
    <t>1.3.2.3.02.04.0.0.000</t>
  </si>
  <si>
    <t>1.3.2.3.02.05.0.0.000</t>
  </si>
  <si>
    <t>1.3.2.3.02.06.0.0.000</t>
  </si>
  <si>
    <t>1.3.2.3.02.07.0.0.000</t>
  </si>
  <si>
    <t>1.3.2.3.02.08.0.0.000</t>
  </si>
  <si>
    <t>1.3.2.3.02.09.0.0.000</t>
  </si>
  <si>
    <t>1.3.2.3.02.10.0.0.000</t>
  </si>
  <si>
    <t>1.3.2.3.02.11.0.0.000</t>
  </si>
  <si>
    <t>1.3.2.3.02.12.0.0.000</t>
  </si>
  <si>
    <t>1.3.2.3.02.13.0.0.000</t>
  </si>
  <si>
    <t>1.3.2.3.02.14.0.0.000</t>
  </si>
  <si>
    <t>1.3.2.3.02.15.0.0.000</t>
  </si>
  <si>
    <t>1.3.2.3.02.16.0.0.000</t>
  </si>
  <si>
    <t>1.3.2.3.03.00.0.0.000</t>
  </si>
  <si>
    <t>1.3.2.3.03.01.0.0.000</t>
  </si>
  <si>
    <t>1.3.2.3.03.02.0.0.000</t>
  </si>
  <si>
    <t>1.3.2.3.03.03.0.0.000</t>
  </si>
  <si>
    <t>1.3.2.3.03.04.0.0.000</t>
  </si>
  <si>
    <t>1.3.3.0.00.00.0.0.000</t>
  </si>
  <si>
    <t>1.3.3.1.00.00.0.0.000</t>
  </si>
  <si>
    <t>1.3.3.1.01.00.0.0.000</t>
  </si>
  <si>
    <t>1.3.3.1.02.00.0.0.000</t>
  </si>
  <si>
    <t>1.3.3.1.03.00.0.0.000</t>
  </si>
  <si>
    <t>1.3.3.1.04.00.0.0.000</t>
  </si>
  <si>
    <t>1.3.3.1.09.00.0.0.000</t>
  </si>
  <si>
    <t>1.3.3.2.00.00.0.0.000</t>
  </si>
  <si>
    <t>1.3.3.2.01.00.0.0.000</t>
  </si>
  <si>
    <t>1.3.4.0.00.00.0.0.000</t>
  </si>
  <si>
    <t>1.3.4.1.00.00.0.0.000</t>
  </si>
  <si>
    <t>1.3.4.2.00.00.0.0.000</t>
  </si>
  <si>
    <t>1.3.4.9.00.00.0.0.000</t>
  </si>
  <si>
    <t>1.3.9.0.00.00.0.0.000</t>
  </si>
  <si>
    <t>1.3.9.1.00.00.0.0.000</t>
  </si>
  <si>
    <t>1.3.9.2.00.00.0.0.000</t>
  </si>
  <si>
    <t>1.3.9.9.00.00.0.0.000</t>
  </si>
  <si>
    <t>1.4.0.0.00.00.0.0.000</t>
  </si>
  <si>
    <t>1.4.1.0.00.00.0.0.000</t>
  </si>
  <si>
    <t>1.4.1.1.00.00.0.0.000</t>
  </si>
  <si>
    <t>1.4.1.2.00.00.0.0.000</t>
  </si>
  <si>
    <t>1.4.1.3.00.00.0.0.000</t>
  </si>
  <si>
    <t>1.4.1.4.00.00.0.0.000</t>
  </si>
  <si>
    <t>1.4.1.5.00.00.0.0.000</t>
  </si>
  <si>
    <t>1.4.1.6.00.00.0.0.000</t>
  </si>
  <si>
    <t>1.4.2.0.00.00.0.0.000</t>
  </si>
  <si>
    <t>1.4.3.0.00.00.0.0.000</t>
  </si>
  <si>
    <t>1.4.3.1.00.00.0.0.000</t>
  </si>
  <si>
    <t>1.4.3.2.00.00.0.0.000</t>
  </si>
  <si>
    <t>1.4.3.9.00.00.0.0.000</t>
  </si>
  <si>
    <t>2.0.0.0.00.00.0.0.000</t>
  </si>
  <si>
    <t>2.1.0.0.00.00.0.0.000</t>
  </si>
  <si>
    <t>2.1.1.0.00.00.0.0.000</t>
  </si>
  <si>
    <t>2.1.1.1.00.00.0.0.000</t>
  </si>
  <si>
    <t>2.1.1.2.00.00.0.0.000</t>
  </si>
  <si>
    <t>2.1.1.3.00.00.0.0.000</t>
  </si>
  <si>
    <t>2.1.1.9.00.00.0.0.000</t>
  </si>
  <si>
    <t>2.1.2.0.00.00.0.0.000</t>
  </si>
  <si>
    <t>2.1.2.1.00.00.0.0.000</t>
  </si>
  <si>
    <t>2.1.2.2.00.00.0.0.000</t>
  </si>
  <si>
    <t>2.1.2.9.00.00.0.0.000</t>
  </si>
  <si>
    <t>2.2.0.0.00.00.0.0.000</t>
  </si>
  <si>
    <t>2.2.1.0.00.00.0.0.000</t>
  </si>
  <si>
    <t>2.2.2.0.00.00.0.0.000</t>
  </si>
  <si>
    <t>2.2.9.0.00.00.0.0.000</t>
  </si>
  <si>
    <t>2.3.0.0.00.00.0.0.000</t>
  </si>
  <si>
    <t>2.3.1.0.00.00.0.0.000</t>
  </si>
  <si>
    <t>2.3.1.1.00.00.0.0.000</t>
  </si>
  <si>
    <t>2.3.1.2.00.00.0.0.000</t>
  </si>
  <si>
    <t>2.3.1.3.00.00.0.0.000</t>
  </si>
  <si>
    <t>2.3.1.4.00.00.0.0.000</t>
  </si>
  <si>
    <t>2.3.1.5.00.00.0.0.000</t>
  </si>
  <si>
    <t>2.3.1.6.00.00.0.0.000</t>
  </si>
  <si>
    <t>2.3.2.0.00.00.0.0.000</t>
  </si>
  <si>
    <t>2.3.3.0.00.00.0.0.000</t>
  </si>
  <si>
    <t>2.3.4.0.00.00.0.0.000</t>
  </si>
  <si>
    <t>2.4.0.0.00.00.0.0.000</t>
  </si>
  <si>
    <t>2.4.1.0.00.00.0.0.000</t>
  </si>
  <si>
    <t>2.4.1.1.00.00.0.0.000</t>
  </si>
  <si>
    <t>2.4.1.2.00.00.0.0.000</t>
  </si>
  <si>
    <t>2.4.1.3.00.00.0.0.000</t>
  </si>
  <si>
    <t>2.4.1.4.00.00.0.0.000</t>
  </si>
  <si>
    <t>2.4.1.5.00.00.0.0.000</t>
  </si>
  <si>
    <t>2.4.1.6.00.00.0.0.000</t>
  </si>
  <si>
    <t>2.4.2.0.00.00.0.0.000</t>
  </si>
  <si>
    <t>2.4.3.0.00.00.0.0.000</t>
  </si>
  <si>
    <t>2.4.3.1.00.00.0.0.000</t>
  </si>
  <si>
    <t>2.4.3.2.00.00.0.0.000</t>
  </si>
  <si>
    <t>2.4.3.9.00.00.0.0.000</t>
  </si>
  <si>
    <t>2.5.0.0.00.00.0.0.000</t>
  </si>
  <si>
    <t>3.0.0.0.00.00.0.0.000</t>
  </si>
  <si>
    <t>3.1.0.0.00.00.0.0.000</t>
  </si>
  <si>
    <t>3.1.1.0.00.00.0.0.000</t>
  </si>
  <si>
    <t>3.1.1.1.00.00.0.0.000</t>
  </si>
  <si>
    <t>3.1.1.2.00.00.0.0.000</t>
  </si>
  <si>
    <t>3.1.1.3.00.00.0.0.000</t>
  </si>
  <si>
    <t>3.1.1.4.00.00.0.0.000</t>
  </si>
  <si>
    <t>3.1.1.5.00.00.0.0.000</t>
  </si>
  <si>
    <t>3.1.1.6.00.00.0.0.000</t>
  </si>
  <si>
    <t>3.1.1.7.00.00.0.0.000</t>
  </si>
  <si>
    <t>3.1.2.0.00.00.0.0.000</t>
  </si>
  <si>
    <t>3.1.2.1.00.00.0.0.000</t>
  </si>
  <si>
    <t>3.1.3.0.00.00.0.0.000</t>
  </si>
  <si>
    <t>3.1.3.1.00.00.0.0.000</t>
  </si>
  <si>
    <t>3.1.3.1.01.00.0.0.000</t>
  </si>
  <si>
    <t>3.1.3.1.02.00.0.0.000</t>
  </si>
  <si>
    <t>3.2.0.0.00.00.0.0.000</t>
  </si>
  <si>
    <t>3.2.1.0.00.00.0.0.000</t>
  </si>
  <si>
    <t>3.2.1.1.00.00.0.0.000</t>
  </si>
  <si>
    <t>3.2.1.1.01.00.0.0.000</t>
  </si>
  <si>
    <t>3.2.1.1.02.00.0.0.000</t>
  </si>
  <si>
    <t>3.2.1.1.03.00.0.0.000</t>
  </si>
  <si>
    <t>3.2.1.1.04.00.0.0.000</t>
  </si>
  <si>
    <t>3.2.1.1.05.00.0.0.000</t>
  </si>
  <si>
    <t>3.2.1.1.09.00.0.0.000</t>
  </si>
  <si>
    <t>3.2.1.2.00.00.0.0.000</t>
  </si>
  <si>
    <t>3.2.1.3.00.00.0.0.000</t>
  </si>
  <si>
    <t>3.2.1.9.00.00.0.0.000</t>
  </si>
  <si>
    <t>3.2.2.0.00.00.0.0.000</t>
  </si>
  <si>
    <t>3.2.2.1.00.00.0.0.000</t>
  </si>
  <si>
    <t>3.2.3.0.00.00.0.0.000</t>
  </si>
  <si>
    <t>3.2.3.1.00.00.0.0.000</t>
  </si>
  <si>
    <t>3.2.3.2.00.00.0.0.000</t>
  </si>
  <si>
    <t>3.3.0.0.00.00.0.0.000</t>
  </si>
  <si>
    <t>3.3.1.0.00.00.0.0.000</t>
  </si>
  <si>
    <t>3.3.2.0.00.00.0.0.000</t>
  </si>
  <si>
    <t>3.4.0.0.00.00.0.0.000</t>
  </si>
  <si>
    <t>3.4.1.0.00.00.0.0.000</t>
  </si>
  <si>
    <r>
      <rPr>
        <b/>
        <sz val="12"/>
        <color theme="1"/>
        <rFont val="Times New Roman"/>
        <family val="1"/>
      </rPr>
      <t>C</t>
    </r>
    <r>
      <rPr>
        <b/>
        <sz val="11"/>
        <color theme="1"/>
        <rFont val="Calibri"/>
        <family val="2"/>
        <scheme val="minor"/>
      </rPr>
      <t xml:space="preserve">LASIFICADOR DE </t>
    </r>
    <r>
      <rPr>
        <b/>
        <sz val="12"/>
        <color theme="1"/>
        <rFont val="Times New Roman"/>
        <family val="1"/>
      </rPr>
      <t>I</t>
    </r>
    <r>
      <rPr>
        <b/>
        <sz val="11"/>
        <color theme="1"/>
        <rFont val="Calibri"/>
        <family val="2"/>
        <scheme val="minor"/>
      </rPr>
      <t xml:space="preserve">NGRESOS DEL </t>
    </r>
    <r>
      <rPr>
        <b/>
        <sz val="12"/>
        <color theme="1"/>
        <rFont val="Times New Roman"/>
        <family val="1"/>
      </rPr>
      <t>S</t>
    </r>
    <r>
      <rPr>
        <b/>
        <sz val="11"/>
        <color theme="1"/>
        <rFont val="Calibri"/>
        <family val="2"/>
        <scheme val="minor"/>
      </rPr>
      <t xml:space="preserve">ECTOR </t>
    </r>
    <r>
      <rPr>
        <b/>
        <sz val="12"/>
        <color theme="1"/>
        <rFont val="Times New Roman"/>
        <family val="1"/>
      </rPr>
      <t>P</t>
    </r>
    <r>
      <rPr>
        <b/>
        <sz val="11"/>
        <color theme="1"/>
        <rFont val="Calibri"/>
        <family val="2"/>
        <scheme val="minor"/>
      </rPr>
      <t>UBLICO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</si>
</sst>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theme="4" tint="0.39994506668294322"/>
      </top>
      <bottom style="double">
        <color theme="4" tint="0.39994506668294322"/>
      </bottom>
      <diagonal/>
    </border>
    <border>
      <left/>
      <right/>
      <top/>
      <bottom style="double">
        <color theme="4" tint="0.3999450666829432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2" borderId="1" xfId="0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14"/>
  <sheetViews>
    <sheetView tabSelected="1" topLeftCell="A3" workbookViewId="0">
      <selection activeCell="K8" sqref="K8"/>
    </sheetView>
  </sheetViews>
  <sheetFormatPr baseColWidth="10" defaultRowHeight="15" x14ac:dyDescent="0.25"/>
  <cols>
    <col min="1" max="1" width="1.85546875" style="1" customWidth="1"/>
    <col min="2" max="9" width="3.5703125" style="1" customWidth="1"/>
    <col min="10" max="10" width="5" style="1" customWidth="1"/>
    <col min="11" max="11" width="86.85546875" style="1" customWidth="1"/>
    <col min="12" max="12" width="20.28515625" style="1" hidden="1" customWidth="1"/>
    <col min="13" max="13" width="6.140625" style="1" hidden="1" customWidth="1"/>
    <col min="14" max="14" width="3" style="1" hidden="1" customWidth="1"/>
    <col min="15" max="15" width="3.42578125" style="1" hidden="1" customWidth="1"/>
    <col min="16" max="16" width="3.140625" style="1" hidden="1" customWidth="1"/>
    <col min="17" max="17" width="3.28515625" style="1" hidden="1" customWidth="1"/>
    <col min="18" max="18" width="5" style="1" hidden="1" customWidth="1"/>
    <col min="19" max="19" width="77.140625" style="1" hidden="1" customWidth="1"/>
    <col min="20" max="16384" width="11.42578125" style="1"/>
  </cols>
  <sheetData>
    <row r="1" spans="2:19" hidden="1" x14ac:dyDescent="0.25">
      <c r="B1" s="2">
        <v>1</v>
      </c>
      <c r="C1" s="2">
        <f>+B1+B2+1</f>
        <v>3</v>
      </c>
      <c r="D1" s="2">
        <f t="shared" ref="D1:J1" si="0">+C1+C2+1</f>
        <v>5</v>
      </c>
      <c r="E1" s="2">
        <f t="shared" si="0"/>
        <v>7</v>
      </c>
      <c r="F1" s="2">
        <f t="shared" si="0"/>
        <v>9</v>
      </c>
      <c r="G1" s="2">
        <f t="shared" si="0"/>
        <v>12</v>
      </c>
      <c r="H1" s="2">
        <f t="shared" si="0"/>
        <v>15</v>
      </c>
      <c r="I1" s="2">
        <f t="shared" si="0"/>
        <v>17</v>
      </c>
      <c r="J1" s="2">
        <f t="shared" si="0"/>
        <v>19</v>
      </c>
      <c r="K1" s="2"/>
      <c r="L1" s="1">
        <v>1</v>
      </c>
      <c r="N1" s="1">
        <v>1</v>
      </c>
      <c r="O1" s="1">
        <f>+N1+1</f>
        <v>2</v>
      </c>
      <c r="P1" s="1">
        <f t="shared" ref="P1:S1" si="1">+O1+1</f>
        <v>3</v>
      </c>
      <c r="Q1" s="1">
        <f t="shared" si="1"/>
        <v>4</v>
      </c>
      <c r="R1" s="1">
        <f t="shared" si="1"/>
        <v>5</v>
      </c>
      <c r="S1" s="1">
        <f t="shared" si="1"/>
        <v>6</v>
      </c>
    </row>
    <row r="2" spans="2:19" hidden="1" x14ac:dyDescent="0.25">
      <c r="B2" s="2">
        <v>1</v>
      </c>
      <c r="C2" s="2">
        <v>1</v>
      </c>
      <c r="D2" s="2">
        <v>1</v>
      </c>
      <c r="E2" s="2">
        <v>1</v>
      </c>
      <c r="F2" s="2">
        <v>2</v>
      </c>
      <c r="G2" s="2">
        <v>2</v>
      </c>
      <c r="H2" s="2">
        <v>1</v>
      </c>
      <c r="I2" s="2">
        <v>1</v>
      </c>
      <c r="J2" s="2">
        <v>3</v>
      </c>
      <c r="K2" s="2"/>
      <c r="L2" s="1">
        <v>21</v>
      </c>
      <c r="M2" s="2"/>
      <c r="N2" s="2"/>
    </row>
    <row r="3" spans="2:19" x14ac:dyDescent="0.25">
      <c r="B3" s="2"/>
      <c r="C3" s="2"/>
      <c r="D3" s="2"/>
      <c r="E3" s="2"/>
      <c r="F3" s="2"/>
      <c r="G3" s="2"/>
      <c r="H3" s="2"/>
      <c r="I3" s="2"/>
      <c r="J3" s="2"/>
      <c r="K3" s="2"/>
      <c r="M3" s="2"/>
      <c r="N3" s="2"/>
    </row>
    <row r="4" spans="2:19" ht="24" customHeight="1" thickBot="1" x14ac:dyDescent="0.3">
      <c r="B4" s="17" t="s">
        <v>617</v>
      </c>
      <c r="C4" s="17"/>
      <c r="D4" s="17"/>
      <c r="E4" s="17"/>
      <c r="F4" s="17"/>
      <c r="G4" s="17"/>
      <c r="H4" s="17"/>
      <c r="I4" s="17"/>
      <c r="J4" s="17"/>
      <c r="K4" s="17"/>
      <c r="M4" s="2"/>
      <c r="N4" s="2"/>
    </row>
    <row r="5" spans="2:19" ht="23.25" customHeight="1" thickTop="1" thickBot="1" x14ac:dyDescent="0.3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6" t="s">
        <v>0</v>
      </c>
      <c r="N5" s="5" t="s">
        <v>10</v>
      </c>
      <c r="O5" s="3"/>
      <c r="P5" s="3"/>
      <c r="Q5" s="3"/>
      <c r="R5" s="3"/>
      <c r="S5" s="3"/>
    </row>
    <row r="6" spans="2:19" ht="15.75" thickTop="1" x14ac:dyDescent="0.25">
      <c r="B6" s="11" t="str">
        <f t="shared" ref="B6:J15" si="2">MID($L6,B$1,B$2)</f>
        <v>1</v>
      </c>
      <c r="C6" s="11" t="str">
        <f t="shared" si="2"/>
        <v>0</v>
      </c>
      <c r="D6" s="11" t="str">
        <f t="shared" si="2"/>
        <v>0</v>
      </c>
      <c r="E6" s="11" t="str">
        <f t="shared" si="2"/>
        <v>0</v>
      </c>
      <c r="F6" s="11" t="str">
        <f t="shared" si="2"/>
        <v>00</v>
      </c>
      <c r="G6" s="11" t="str">
        <f t="shared" si="2"/>
        <v>00</v>
      </c>
      <c r="H6" s="11" t="str">
        <f t="shared" si="2"/>
        <v>0</v>
      </c>
      <c r="I6" s="11" t="str">
        <f t="shared" si="2"/>
        <v>0</v>
      </c>
      <c r="J6" s="11" t="str">
        <f t="shared" si="2"/>
        <v>000</v>
      </c>
      <c r="K6" s="12" t="s">
        <v>12</v>
      </c>
      <c r="L6" s="1" t="s">
        <v>308</v>
      </c>
      <c r="M6" s="2">
        <f>IF(VALUE(B6)&gt;0,1,0)+IF(VALUE(C6)&gt;0,1,0)+IF(VALUE(D6)&gt;0,1,0)+IF(VALUE(E6)&gt;0,1,0)+IF(VALUE(F6)&gt;0,1,0)+IF(VALUE(G6)&gt;0,1,0)+IF(VALUE(H6)&gt;0,1,0)+IF(VALUE(I6)&gt;0,1,0)+IF(VALUE(J6)&gt;0,1,0)</f>
        <v>1</v>
      </c>
      <c r="N6" s="1" t="str">
        <f>IF($M6=N$1,$K6,"")</f>
        <v>INGRESOS CORRIENTES</v>
      </c>
    </row>
    <row r="7" spans="2:19" x14ac:dyDescent="0.25">
      <c r="B7" s="11" t="str">
        <f t="shared" si="2"/>
        <v>1</v>
      </c>
      <c r="C7" s="11" t="str">
        <f t="shared" si="2"/>
        <v>1</v>
      </c>
      <c r="D7" s="11" t="str">
        <f t="shared" si="2"/>
        <v>0</v>
      </c>
      <c r="E7" s="11" t="str">
        <f t="shared" si="2"/>
        <v>0</v>
      </c>
      <c r="F7" s="11" t="str">
        <f t="shared" si="2"/>
        <v>00</v>
      </c>
      <c r="G7" s="11" t="str">
        <f t="shared" si="2"/>
        <v>00</v>
      </c>
      <c r="H7" s="11" t="str">
        <f t="shared" si="2"/>
        <v>0</v>
      </c>
      <c r="I7" s="11" t="str">
        <f t="shared" si="2"/>
        <v>0</v>
      </c>
      <c r="J7" s="11" t="str">
        <f t="shared" si="2"/>
        <v>000</v>
      </c>
      <c r="K7" s="13" t="s">
        <v>13</v>
      </c>
      <c r="L7" s="1" t="s">
        <v>309</v>
      </c>
      <c r="M7" s="2">
        <f t="shared" ref="M7:M70" si="3">IF(VALUE(B7)&gt;0,1,0)+IF(VALUE(C7)&gt;0,1,0)+IF(VALUE(D7)&gt;0,1,0)+IF(VALUE(E7)&gt;0,1,0)+IF(VALUE(F7)&gt;0,1,0)+IF(VALUE(G7)&gt;0,1,0)+IF(VALUE(H7)&gt;0,1,0)+IF(VALUE(I7)&gt;0,1,0)+IF(VALUE(J7)&gt;0,1,0)</f>
        <v>2</v>
      </c>
      <c r="O7" s="1" t="str">
        <f>IF($M7=O$1,$K7,"")</f>
        <v>INGRESOS TRIBUTARIOS</v>
      </c>
    </row>
    <row r="8" spans="2:19" x14ac:dyDescent="0.25">
      <c r="B8" s="11" t="str">
        <f t="shared" si="2"/>
        <v>1</v>
      </c>
      <c r="C8" s="11" t="str">
        <f t="shared" si="2"/>
        <v>1</v>
      </c>
      <c r="D8" s="11" t="str">
        <f t="shared" si="2"/>
        <v>1</v>
      </c>
      <c r="E8" s="11" t="str">
        <f t="shared" si="2"/>
        <v>0</v>
      </c>
      <c r="F8" s="11" t="str">
        <f t="shared" si="2"/>
        <v>00</v>
      </c>
      <c r="G8" s="11" t="str">
        <f t="shared" si="2"/>
        <v>00</v>
      </c>
      <c r="H8" s="11" t="str">
        <f t="shared" si="2"/>
        <v>0</v>
      </c>
      <c r="I8" s="11" t="str">
        <f t="shared" si="2"/>
        <v>0</v>
      </c>
      <c r="J8" s="11" t="str">
        <f t="shared" si="2"/>
        <v>000</v>
      </c>
      <c r="K8" s="14" t="s">
        <v>14</v>
      </c>
      <c r="L8" s="1" t="s">
        <v>310</v>
      </c>
      <c r="M8" s="2">
        <f t="shared" si="3"/>
        <v>3</v>
      </c>
      <c r="P8" s="1" t="str">
        <f t="shared" ref="P8" si="4">IF($M8=P$1,$K8,"")</f>
        <v>IMPUESTOS A LOS INGRESOS Y UTILIDADES</v>
      </c>
    </row>
    <row r="9" spans="2:19" x14ac:dyDescent="0.25">
      <c r="B9" s="11" t="str">
        <f t="shared" si="2"/>
        <v>1</v>
      </c>
      <c r="C9" s="11" t="str">
        <f t="shared" si="2"/>
        <v>1</v>
      </c>
      <c r="D9" s="11" t="str">
        <f t="shared" si="2"/>
        <v>1</v>
      </c>
      <c r="E9" s="11" t="str">
        <f t="shared" si="2"/>
        <v>1</v>
      </c>
      <c r="F9" s="11" t="str">
        <f t="shared" si="2"/>
        <v>00</v>
      </c>
      <c r="G9" s="11" t="str">
        <f t="shared" si="2"/>
        <v>00</v>
      </c>
      <c r="H9" s="11" t="str">
        <f t="shared" si="2"/>
        <v>0</v>
      </c>
      <c r="I9" s="11" t="str">
        <f t="shared" si="2"/>
        <v>0</v>
      </c>
      <c r="J9" s="11" t="str">
        <f t="shared" si="2"/>
        <v>000</v>
      </c>
      <c r="K9" s="15" t="s">
        <v>15</v>
      </c>
      <c r="L9" s="1" t="s">
        <v>311</v>
      </c>
      <c r="M9" s="2">
        <f t="shared" si="3"/>
        <v>4</v>
      </c>
      <c r="Q9" s="1" t="str">
        <f t="shared" ref="Q9" si="5">IF($M9=Q$1,$K9,"")</f>
        <v>IMPUESTO SOBRE LOS INGRESOS Y UTILIDADES DE PERSONAS FÍSICAS</v>
      </c>
    </row>
    <row r="10" spans="2:19" x14ac:dyDescent="0.25">
      <c r="B10" s="2" t="str">
        <f t="shared" si="2"/>
        <v>1</v>
      </c>
      <c r="C10" s="2" t="str">
        <f t="shared" si="2"/>
        <v>1</v>
      </c>
      <c r="D10" s="2" t="str">
        <f t="shared" si="2"/>
        <v>1</v>
      </c>
      <c r="E10" s="2" t="str">
        <f t="shared" si="2"/>
        <v>1</v>
      </c>
      <c r="F10" s="2" t="str">
        <f t="shared" si="2"/>
        <v>01</v>
      </c>
      <c r="G10" s="2" t="str">
        <f t="shared" si="2"/>
        <v>00</v>
      </c>
      <c r="H10" s="2" t="str">
        <f t="shared" si="2"/>
        <v>0</v>
      </c>
      <c r="I10" s="2" t="str">
        <f t="shared" si="2"/>
        <v>0</v>
      </c>
      <c r="J10" s="2" t="str">
        <f t="shared" si="2"/>
        <v>000</v>
      </c>
      <c r="K10" s="9" t="s">
        <v>16</v>
      </c>
      <c r="L10" s="1" t="s">
        <v>312</v>
      </c>
      <c r="M10" s="2">
        <f t="shared" si="3"/>
        <v>5</v>
      </c>
      <c r="R10" s="1" t="str">
        <f t="shared" ref="R10:R22" si="6">IF($M10=R$1,$K10,"")</f>
        <v>Impuesto sobre salarios, jubilaciones, pensiones y otros pagos laborales del Sector Público</v>
      </c>
    </row>
    <row r="11" spans="2:19" x14ac:dyDescent="0.25">
      <c r="B11" s="2" t="str">
        <f t="shared" si="2"/>
        <v>1</v>
      </c>
      <c r="C11" s="2" t="str">
        <f t="shared" si="2"/>
        <v>1</v>
      </c>
      <c r="D11" s="2" t="str">
        <f t="shared" si="2"/>
        <v>1</v>
      </c>
      <c r="E11" s="2" t="str">
        <f t="shared" si="2"/>
        <v>1</v>
      </c>
      <c r="F11" s="2" t="str">
        <f t="shared" si="2"/>
        <v>02</v>
      </c>
      <c r="G11" s="2" t="str">
        <f t="shared" si="2"/>
        <v>00</v>
      </c>
      <c r="H11" s="2" t="str">
        <f t="shared" si="2"/>
        <v>0</v>
      </c>
      <c r="I11" s="2" t="str">
        <f t="shared" si="2"/>
        <v>0</v>
      </c>
      <c r="J11" s="2" t="str">
        <f t="shared" si="2"/>
        <v>000</v>
      </c>
      <c r="K11" s="9" t="s">
        <v>17</v>
      </c>
      <c r="L11" s="1" t="s">
        <v>313</v>
      </c>
      <c r="M11" s="2">
        <f t="shared" si="3"/>
        <v>5</v>
      </c>
      <c r="R11" s="1" t="str">
        <f t="shared" si="6"/>
        <v>Impuesto sobre salarios, jubilaciones, pensiones y otros pagos laborales del Sector Privado</v>
      </c>
    </row>
    <row r="12" spans="2:19" x14ac:dyDescent="0.25">
      <c r="B12" s="2" t="str">
        <f t="shared" si="2"/>
        <v>1</v>
      </c>
      <c r="C12" s="2" t="str">
        <f t="shared" si="2"/>
        <v>1</v>
      </c>
      <c r="D12" s="2" t="str">
        <f t="shared" si="2"/>
        <v>1</v>
      </c>
      <c r="E12" s="2" t="str">
        <f t="shared" si="2"/>
        <v>1</v>
      </c>
      <c r="F12" s="2" t="str">
        <f t="shared" si="2"/>
        <v>03</v>
      </c>
      <c r="G12" s="2" t="str">
        <f t="shared" si="2"/>
        <v>00</v>
      </c>
      <c r="H12" s="2" t="str">
        <f t="shared" si="2"/>
        <v>0</v>
      </c>
      <c r="I12" s="2" t="str">
        <f t="shared" si="2"/>
        <v>0</v>
      </c>
      <c r="J12" s="2" t="str">
        <f t="shared" si="2"/>
        <v>000</v>
      </c>
      <c r="K12" s="9" t="s">
        <v>18</v>
      </c>
      <c r="L12" s="1" t="s">
        <v>314</v>
      </c>
      <c r="M12" s="2">
        <f t="shared" si="3"/>
        <v>5</v>
      </c>
      <c r="R12" s="1" t="str">
        <f t="shared" si="6"/>
        <v>Impuesto sobre los ingresos y utilidades de personas físicas</v>
      </c>
    </row>
    <row r="13" spans="2:19" x14ac:dyDescent="0.25">
      <c r="B13" s="11" t="str">
        <f t="shared" si="2"/>
        <v>1</v>
      </c>
      <c r="C13" s="11" t="str">
        <f t="shared" si="2"/>
        <v>1</v>
      </c>
      <c r="D13" s="11" t="str">
        <f t="shared" si="2"/>
        <v>1</v>
      </c>
      <c r="E13" s="11" t="str">
        <f t="shared" si="2"/>
        <v>2</v>
      </c>
      <c r="F13" s="11" t="str">
        <f t="shared" si="2"/>
        <v>00</v>
      </c>
      <c r="G13" s="11" t="str">
        <f t="shared" si="2"/>
        <v>00</v>
      </c>
      <c r="H13" s="11" t="str">
        <f t="shared" si="2"/>
        <v>0</v>
      </c>
      <c r="I13" s="11" t="str">
        <f t="shared" si="2"/>
        <v>0</v>
      </c>
      <c r="J13" s="11" t="str">
        <f t="shared" si="2"/>
        <v>000</v>
      </c>
      <c r="K13" s="15" t="s">
        <v>19</v>
      </c>
      <c r="L13" s="1" t="s">
        <v>315</v>
      </c>
      <c r="M13" s="2">
        <f t="shared" si="3"/>
        <v>4</v>
      </c>
      <c r="Q13" s="1" t="str">
        <f t="shared" ref="Q13" si="7">IF($M13=Q$1,$K13,"")</f>
        <v>IMPUESTO SOBRE LOS INGRESOS Y UTILIDADES DE LAS PERSONAS JURÍDICAS</v>
      </c>
    </row>
    <row r="14" spans="2:19" x14ac:dyDescent="0.25">
      <c r="B14" s="2" t="str">
        <f t="shared" si="2"/>
        <v>1</v>
      </c>
      <c r="C14" s="2" t="str">
        <f t="shared" si="2"/>
        <v>1</v>
      </c>
      <c r="D14" s="2" t="str">
        <f t="shared" si="2"/>
        <v>1</v>
      </c>
      <c r="E14" s="2" t="str">
        <f t="shared" si="2"/>
        <v>2</v>
      </c>
      <c r="F14" s="2" t="str">
        <f t="shared" si="2"/>
        <v>01</v>
      </c>
      <c r="G14" s="2" t="str">
        <f t="shared" si="2"/>
        <v>00</v>
      </c>
      <c r="H14" s="2" t="str">
        <f t="shared" si="2"/>
        <v>0</v>
      </c>
      <c r="I14" s="2" t="str">
        <f t="shared" si="2"/>
        <v>0</v>
      </c>
      <c r="J14" s="2" t="str">
        <f t="shared" si="2"/>
        <v>000</v>
      </c>
      <c r="K14" s="9" t="s">
        <v>20</v>
      </c>
      <c r="L14" s="1" t="s">
        <v>316</v>
      </c>
      <c r="M14" s="2">
        <f t="shared" si="3"/>
        <v>5</v>
      </c>
      <c r="R14" s="1" t="str">
        <f t="shared" si="6"/>
        <v>Impuesto sobre los ingresos y utilidades de las personas Jurídicas del Sector Público</v>
      </c>
    </row>
    <row r="15" spans="2:19" x14ac:dyDescent="0.25">
      <c r="B15" s="2" t="str">
        <f t="shared" si="2"/>
        <v>1</v>
      </c>
      <c r="C15" s="2" t="str">
        <f t="shared" si="2"/>
        <v>1</v>
      </c>
      <c r="D15" s="2" t="str">
        <f t="shared" si="2"/>
        <v>1</v>
      </c>
      <c r="E15" s="2" t="str">
        <f t="shared" si="2"/>
        <v>2</v>
      </c>
      <c r="F15" s="2" t="str">
        <f t="shared" si="2"/>
        <v>02</v>
      </c>
      <c r="G15" s="2" t="str">
        <f t="shared" si="2"/>
        <v>00</v>
      </c>
      <c r="H15" s="2" t="str">
        <f t="shared" si="2"/>
        <v>0</v>
      </c>
      <c r="I15" s="2" t="str">
        <f t="shared" si="2"/>
        <v>0</v>
      </c>
      <c r="J15" s="2" t="str">
        <f t="shared" si="2"/>
        <v>000</v>
      </c>
      <c r="K15" s="9" t="s">
        <v>21</v>
      </c>
      <c r="L15" s="1" t="s">
        <v>317</v>
      </c>
      <c r="M15" s="2">
        <f t="shared" si="3"/>
        <v>5</v>
      </c>
      <c r="R15" s="1" t="str">
        <f t="shared" si="6"/>
        <v>Impuesto sobre los ingresos y utilidades de las personas Jurídicas del Sector Privado</v>
      </c>
    </row>
    <row r="16" spans="2:19" x14ac:dyDescent="0.25">
      <c r="B16" s="11" t="str">
        <f t="shared" ref="B16:J25" si="8">MID($L16,B$1,B$2)</f>
        <v>1</v>
      </c>
      <c r="C16" s="11" t="str">
        <f t="shared" si="8"/>
        <v>1</v>
      </c>
      <c r="D16" s="11" t="str">
        <f t="shared" si="8"/>
        <v>1</v>
      </c>
      <c r="E16" s="11" t="str">
        <f t="shared" si="8"/>
        <v>3</v>
      </c>
      <c r="F16" s="11" t="str">
        <f t="shared" si="8"/>
        <v>00</v>
      </c>
      <c r="G16" s="11" t="str">
        <f t="shared" si="8"/>
        <v>00</v>
      </c>
      <c r="H16" s="11" t="str">
        <f t="shared" si="8"/>
        <v>0</v>
      </c>
      <c r="I16" s="11" t="str">
        <f t="shared" si="8"/>
        <v>0</v>
      </c>
      <c r="J16" s="11" t="str">
        <f t="shared" si="8"/>
        <v>000</v>
      </c>
      <c r="K16" s="15" t="s">
        <v>22</v>
      </c>
      <c r="L16" s="1" t="s">
        <v>318</v>
      </c>
      <c r="M16" s="2">
        <f t="shared" si="3"/>
        <v>4</v>
      </c>
      <c r="Q16" s="1" t="str">
        <f t="shared" ref="Q16" si="9">IF($M16=Q$1,$K16,"")</f>
        <v>IMPUESTO SOBRE DIVIDENDOS E INTERESES DE TITULOS VALORES</v>
      </c>
    </row>
    <row r="17" spans="2:18" x14ac:dyDescent="0.25">
      <c r="B17" s="11" t="str">
        <f t="shared" si="8"/>
        <v>1</v>
      </c>
      <c r="C17" s="11" t="str">
        <f t="shared" si="8"/>
        <v>1</v>
      </c>
      <c r="D17" s="11" t="str">
        <f t="shared" si="8"/>
        <v>1</v>
      </c>
      <c r="E17" s="11" t="str">
        <f t="shared" si="8"/>
        <v>3</v>
      </c>
      <c r="F17" s="11" t="str">
        <f t="shared" si="8"/>
        <v>01</v>
      </c>
      <c r="G17" s="11" t="str">
        <f t="shared" si="8"/>
        <v>00</v>
      </c>
      <c r="H17" s="11" t="str">
        <f t="shared" si="8"/>
        <v>0</v>
      </c>
      <c r="I17" s="11" t="str">
        <f t="shared" si="8"/>
        <v>0</v>
      </c>
      <c r="J17" s="11" t="str">
        <f t="shared" si="8"/>
        <v>000</v>
      </c>
      <c r="K17" s="16" t="s">
        <v>23</v>
      </c>
      <c r="L17" s="1" t="s">
        <v>319</v>
      </c>
      <c r="M17" s="2">
        <f t="shared" si="3"/>
        <v>5</v>
      </c>
      <c r="R17" s="1" t="str">
        <f t="shared" si="6"/>
        <v>IMPUESTO SOBRE DIVIDENDOS</v>
      </c>
    </row>
    <row r="18" spans="2:18" x14ac:dyDescent="0.25">
      <c r="B18" s="11" t="str">
        <f t="shared" si="8"/>
        <v>1</v>
      </c>
      <c r="C18" s="11" t="str">
        <f t="shared" si="8"/>
        <v>1</v>
      </c>
      <c r="D18" s="11" t="str">
        <f t="shared" si="8"/>
        <v>1</v>
      </c>
      <c r="E18" s="11" t="str">
        <f t="shared" si="8"/>
        <v>3</v>
      </c>
      <c r="F18" s="11" t="str">
        <f t="shared" si="8"/>
        <v>02</v>
      </c>
      <c r="G18" s="11" t="str">
        <f t="shared" si="8"/>
        <v>00</v>
      </c>
      <c r="H18" s="11" t="str">
        <f t="shared" si="8"/>
        <v>0</v>
      </c>
      <c r="I18" s="11" t="str">
        <f t="shared" si="8"/>
        <v>0</v>
      </c>
      <c r="J18" s="11" t="str">
        <f t="shared" si="8"/>
        <v>000</v>
      </c>
      <c r="K18" s="16" t="s">
        <v>24</v>
      </c>
      <c r="L18" s="1" t="s">
        <v>320</v>
      </c>
      <c r="M18" s="2">
        <f t="shared" si="3"/>
        <v>5</v>
      </c>
      <c r="R18" s="1" t="str">
        <f t="shared" si="6"/>
        <v>IMPUESTO SOBRE INTERESES DE TÍTULOS VALORES</v>
      </c>
    </row>
    <row r="19" spans="2:18" x14ac:dyDescent="0.25">
      <c r="B19" s="11" t="str">
        <f t="shared" si="8"/>
        <v>1</v>
      </c>
      <c r="C19" s="11" t="str">
        <f t="shared" si="8"/>
        <v>1</v>
      </c>
      <c r="D19" s="11" t="str">
        <f t="shared" si="8"/>
        <v>1</v>
      </c>
      <c r="E19" s="11" t="str">
        <f t="shared" si="8"/>
        <v>4</v>
      </c>
      <c r="F19" s="11" t="str">
        <f t="shared" si="8"/>
        <v>00</v>
      </c>
      <c r="G19" s="11" t="str">
        <f t="shared" si="8"/>
        <v>00</v>
      </c>
      <c r="H19" s="11" t="str">
        <f t="shared" si="8"/>
        <v>0</v>
      </c>
      <c r="I19" s="11" t="str">
        <f t="shared" si="8"/>
        <v>0</v>
      </c>
      <c r="J19" s="11" t="str">
        <f t="shared" si="8"/>
        <v>000</v>
      </c>
      <c r="K19" s="15" t="s">
        <v>25</v>
      </c>
      <c r="L19" s="1" t="s">
        <v>321</v>
      </c>
      <c r="M19" s="2">
        <f t="shared" si="3"/>
        <v>4</v>
      </c>
      <c r="Q19" s="1" t="str">
        <f t="shared" ref="Q19" si="10">IF($M19=Q$1,$K19,"")</f>
        <v>IMPUESTO SOBRE REMESAS AL EXTERIOR</v>
      </c>
    </row>
    <row r="20" spans="2:18" x14ac:dyDescent="0.25">
      <c r="B20" s="2" t="str">
        <f t="shared" si="8"/>
        <v>1</v>
      </c>
      <c r="C20" s="2" t="str">
        <f t="shared" si="8"/>
        <v>1</v>
      </c>
      <c r="D20" s="2" t="str">
        <f t="shared" si="8"/>
        <v>1</v>
      </c>
      <c r="E20" s="2" t="str">
        <f t="shared" si="8"/>
        <v>4</v>
      </c>
      <c r="F20" s="2" t="str">
        <f t="shared" si="8"/>
        <v>01</v>
      </c>
      <c r="G20" s="2" t="str">
        <f t="shared" si="8"/>
        <v>00</v>
      </c>
      <c r="H20" s="2" t="str">
        <f t="shared" si="8"/>
        <v>0</v>
      </c>
      <c r="I20" s="2" t="str">
        <f t="shared" si="8"/>
        <v>0</v>
      </c>
      <c r="J20" s="2" t="str">
        <f t="shared" si="8"/>
        <v>000</v>
      </c>
      <c r="K20" s="9" t="s">
        <v>26</v>
      </c>
      <c r="L20" s="1" t="s">
        <v>322</v>
      </c>
      <c r="M20" s="2">
        <f t="shared" si="3"/>
        <v>5</v>
      </c>
      <c r="R20" s="1" t="str">
        <f t="shared" si="6"/>
        <v>Impuesto sobre remesas al exterior</v>
      </c>
    </row>
    <row r="21" spans="2:18" x14ac:dyDescent="0.25">
      <c r="B21" s="11" t="str">
        <f t="shared" si="8"/>
        <v>1</v>
      </c>
      <c r="C21" s="11" t="str">
        <f t="shared" si="8"/>
        <v>1</v>
      </c>
      <c r="D21" s="11" t="str">
        <f t="shared" si="8"/>
        <v>1</v>
      </c>
      <c r="E21" s="11" t="str">
        <f t="shared" si="8"/>
        <v>5</v>
      </c>
      <c r="F21" s="11" t="str">
        <f t="shared" si="8"/>
        <v>00</v>
      </c>
      <c r="G21" s="11" t="str">
        <f t="shared" si="8"/>
        <v>00</v>
      </c>
      <c r="H21" s="11" t="str">
        <f t="shared" si="8"/>
        <v>0</v>
      </c>
      <c r="I21" s="11" t="str">
        <f t="shared" si="8"/>
        <v>0</v>
      </c>
      <c r="J21" s="11" t="str">
        <f t="shared" si="8"/>
        <v>000</v>
      </c>
      <c r="K21" s="15" t="s">
        <v>27</v>
      </c>
      <c r="L21" s="1" t="s">
        <v>323</v>
      </c>
      <c r="M21" s="2">
        <f t="shared" si="3"/>
        <v>4</v>
      </c>
      <c r="Q21" s="1" t="str">
        <f t="shared" ref="Q21" si="11">IF($M21=Q$1,$K21,"")</f>
        <v>IMPUESTO ESPECIAL SOBRE BANCOS Y ENTIDADES FINANCIERAS NO DOMICILIADAS</v>
      </c>
    </row>
    <row r="22" spans="2:18" x14ac:dyDescent="0.25">
      <c r="B22" s="2" t="str">
        <f t="shared" si="8"/>
        <v>1</v>
      </c>
      <c r="C22" s="2" t="str">
        <f t="shared" si="8"/>
        <v>1</v>
      </c>
      <c r="D22" s="2" t="str">
        <f t="shared" si="8"/>
        <v>1</v>
      </c>
      <c r="E22" s="2" t="str">
        <f t="shared" si="8"/>
        <v>5</v>
      </c>
      <c r="F22" s="2" t="str">
        <f t="shared" si="8"/>
        <v>01</v>
      </c>
      <c r="G22" s="2" t="str">
        <f t="shared" si="8"/>
        <v>00</v>
      </c>
      <c r="H22" s="2" t="str">
        <f t="shared" si="8"/>
        <v>0</v>
      </c>
      <c r="I22" s="2" t="str">
        <f t="shared" si="8"/>
        <v>0</v>
      </c>
      <c r="J22" s="2" t="str">
        <f t="shared" si="8"/>
        <v>000</v>
      </c>
      <c r="K22" s="9" t="s">
        <v>28</v>
      </c>
      <c r="L22" s="1" t="s">
        <v>324</v>
      </c>
      <c r="M22" s="2">
        <f t="shared" si="3"/>
        <v>5</v>
      </c>
      <c r="R22" s="1" t="str">
        <f t="shared" si="6"/>
        <v>Impuesto especial sobre bancos y entidades financieras No domiciliadas</v>
      </c>
    </row>
    <row r="23" spans="2:18" x14ac:dyDescent="0.25">
      <c r="B23" s="11" t="str">
        <f t="shared" si="8"/>
        <v>1</v>
      </c>
      <c r="C23" s="11" t="str">
        <f t="shared" si="8"/>
        <v>1</v>
      </c>
      <c r="D23" s="11" t="str">
        <f t="shared" si="8"/>
        <v>2</v>
      </c>
      <c r="E23" s="11" t="str">
        <f t="shared" si="8"/>
        <v>0</v>
      </c>
      <c r="F23" s="11" t="str">
        <f t="shared" si="8"/>
        <v>00</v>
      </c>
      <c r="G23" s="11" t="str">
        <f t="shared" si="8"/>
        <v>00</v>
      </c>
      <c r="H23" s="11" t="str">
        <f t="shared" si="8"/>
        <v>0</v>
      </c>
      <c r="I23" s="11" t="str">
        <f t="shared" si="8"/>
        <v>0</v>
      </c>
      <c r="J23" s="11" t="str">
        <f t="shared" si="8"/>
        <v>000</v>
      </c>
      <c r="K23" s="14" t="s">
        <v>29</v>
      </c>
      <c r="L23" s="1" t="s">
        <v>325</v>
      </c>
      <c r="M23" s="2">
        <f t="shared" si="3"/>
        <v>3</v>
      </c>
      <c r="P23" s="1" t="str">
        <f t="shared" ref="P23" si="12">IF($M23=P$1,$K23,"")</f>
        <v>IMPUESTOS SOBRE LA PROPIEDAD</v>
      </c>
    </row>
    <row r="24" spans="2:18" x14ac:dyDescent="0.25">
      <c r="B24" s="2" t="str">
        <f t="shared" si="8"/>
        <v>1</v>
      </c>
      <c r="C24" s="2" t="str">
        <f t="shared" si="8"/>
        <v>1</v>
      </c>
      <c r="D24" s="2" t="str">
        <f t="shared" si="8"/>
        <v>2</v>
      </c>
      <c r="E24" s="2" t="str">
        <f t="shared" si="8"/>
        <v>1</v>
      </c>
      <c r="F24" s="2" t="str">
        <f t="shared" si="8"/>
        <v>00</v>
      </c>
      <c r="G24" s="2" t="str">
        <f t="shared" si="8"/>
        <v>00</v>
      </c>
      <c r="H24" s="2" t="str">
        <f t="shared" si="8"/>
        <v>0</v>
      </c>
      <c r="I24" s="2" t="str">
        <f t="shared" si="8"/>
        <v>0</v>
      </c>
      <c r="J24" s="2" t="str">
        <f t="shared" si="8"/>
        <v>000</v>
      </c>
      <c r="K24" s="8" t="s">
        <v>30</v>
      </c>
      <c r="L24" s="1" t="s">
        <v>326</v>
      </c>
      <c r="M24" s="2">
        <f t="shared" si="3"/>
        <v>4</v>
      </c>
      <c r="Q24" s="1" t="str">
        <f t="shared" ref="Q24:Q29" si="13">IF($M24=Q$1,$K24,"")</f>
        <v>Impuesto sobre la propiedad de bienes inmuebles</v>
      </c>
    </row>
    <row r="25" spans="2:18" x14ac:dyDescent="0.25">
      <c r="B25" s="2" t="str">
        <f t="shared" si="8"/>
        <v>1</v>
      </c>
      <c r="C25" s="2" t="str">
        <f t="shared" si="8"/>
        <v>1</v>
      </c>
      <c r="D25" s="2" t="str">
        <f t="shared" si="8"/>
        <v>2</v>
      </c>
      <c r="E25" s="2" t="str">
        <f t="shared" si="8"/>
        <v>2</v>
      </c>
      <c r="F25" s="2" t="str">
        <f t="shared" si="8"/>
        <v>00</v>
      </c>
      <c r="G25" s="2" t="str">
        <f t="shared" si="8"/>
        <v>00</v>
      </c>
      <c r="H25" s="2" t="str">
        <f t="shared" si="8"/>
        <v>0</v>
      </c>
      <c r="I25" s="2" t="str">
        <f t="shared" si="8"/>
        <v>0</v>
      </c>
      <c r="J25" s="2" t="str">
        <f t="shared" si="8"/>
        <v>000</v>
      </c>
      <c r="K25" s="8" t="s">
        <v>31</v>
      </c>
      <c r="L25" s="1" t="s">
        <v>327</v>
      </c>
      <c r="M25" s="2">
        <f t="shared" si="3"/>
        <v>4</v>
      </c>
      <c r="Q25" s="1" t="str">
        <f t="shared" si="13"/>
        <v>Impuesto sobre la propiedad de vehículos, aeronaves y embarcaciones</v>
      </c>
    </row>
    <row r="26" spans="2:18" x14ac:dyDescent="0.25">
      <c r="B26" s="2" t="str">
        <f t="shared" ref="B26:J35" si="14">MID($L26,B$1,B$2)</f>
        <v>1</v>
      </c>
      <c r="C26" s="2" t="str">
        <f t="shared" si="14"/>
        <v>1</v>
      </c>
      <c r="D26" s="2" t="str">
        <f t="shared" si="14"/>
        <v>2</v>
      </c>
      <c r="E26" s="2" t="str">
        <f t="shared" si="14"/>
        <v>3</v>
      </c>
      <c r="F26" s="2" t="str">
        <f t="shared" si="14"/>
        <v>00</v>
      </c>
      <c r="G26" s="2" t="str">
        <f t="shared" si="14"/>
        <v>00</v>
      </c>
      <c r="H26" s="2" t="str">
        <f t="shared" si="14"/>
        <v>0</v>
      </c>
      <c r="I26" s="2" t="str">
        <f t="shared" si="14"/>
        <v>0</v>
      </c>
      <c r="J26" s="2" t="str">
        <f t="shared" si="14"/>
        <v>000</v>
      </c>
      <c r="K26" s="8" t="s">
        <v>32</v>
      </c>
      <c r="L26" s="1" t="s">
        <v>328</v>
      </c>
      <c r="M26" s="2">
        <f t="shared" si="3"/>
        <v>4</v>
      </c>
      <c r="Q26" s="1" t="str">
        <f t="shared" si="13"/>
        <v>Impuesto sobre el patrimonio</v>
      </c>
    </row>
    <row r="27" spans="2:18" x14ac:dyDescent="0.25">
      <c r="B27" s="2" t="str">
        <f t="shared" si="14"/>
        <v>1</v>
      </c>
      <c r="C27" s="2" t="str">
        <f t="shared" si="14"/>
        <v>1</v>
      </c>
      <c r="D27" s="2" t="str">
        <f t="shared" si="14"/>
        <v>2</v>
      </c>
      <c r="E27" s="2" t="str">
        <f t="shared" si="14"/>
        <v>4</v>
      </c>
      <c r="F27" s="2" t="str">
        <f t="shared" si="14"/>
        <v>00</v>
      </c>
      <c r="G27" s="2" t="str">
        <f t="shared" si="14"/>
        <v>00</v>
      </c>
      <c r="H27" s="2" t="str">
        <f t="shared" si="14"/>
        <v>0</v>
      </c>
      <c r="I27" s="2" t="str">
        <f t="shared" si="14"/>
        <v>0</v>
      </c>
      <c r="J27" s="2" t="str">
        <f t="shared" si="14"/>
        <v>000</v>
      </c>
      <c r="K27" s="8" t="s">
        <v>33</v>
      </c>
      <c r="L27" s="1" t="s">
        <v>329</v>
      </c>
      <c r="M27" s="2">
        <f t="shared" si="3"/>
        <v>4</v>
      </c>
      <c r="Q27" s="1" t="str">
        <f t="shared" si="13"/>
        <v>Impuesto sobre los traspasos de bienes inmuebles</v>
      </c>
    </row>
    <row r="28" spans="2:18" x14ac:dyDescent="0.25">
      <c r="B28" s="2" t="str">
        <f t="shared" si="14"/>
        <v>1</v>
      </c>
      <c r="C28" s="2" t="str">
        <f t="shared" si="14"/>
        <v>1</v>
      </c>
      <c r="D28" s="2" t="str">
        <f t="shared" si="14"/>
        <v>2</v>
      </c>
      <c r="E28" s="2" t="str">
        <f t="shared" si="14"/>
        <v>5</v>
      </c>
      <c r="F28" s="2" t="str">
        <f t="shared" si="14"/>
        <v>00</v>
      </c>
      <c r="G28" s="2" t="str">
        <f t="shared" si="14"/>
        <v>00</v>
      </c>
      <c r="H28" s="2" t="str">
        <f t="shared" si="14"/>
        <v>0</v>
      </c>
      <c r="I28" s="2" t="str">
        <f t="shared" si="14"/>
        <v>0</v>
      </c>
      <c r="J28" s="2" t="str">
        <f t="shared" si="14"/>
        <v>000</v>
      </c>
      <c r="K28" s="8" t="s">
        <v>34</v>
      </c>
      <c r="L28" s="1" t="s">
        <v>330</v>
      </c>
      <c r="M28" s="2">
        <f t="shared" si="3"/>
        <v>4</v>
      </c>
      <c r="Q28" s="1" t="str">
        <f t="shared" si="13"/>
        <v>Impuesto a los traspasos de vehículos, aeronaves y Embarcaciones</v>
      </c>
    </row>
    <row r="29" spans="2:18" x14ac:dyDescent="0.25">
      <c r="B29" s="2" t="str">
        <f t="shared" si="14"/>
        <v>1</v>
      </c>
      <c r="C29" s="2" t="str">
        <f t="shared" si="14"/>
        <v>1</v>
      </c>
      <c r="D29" s="2" t="str">
        <f t="shared" si="14"/>
        <v>2</v>
      </c>
      <c r="E29" s="2" t="str">
        <f t="shared" si="14"/>
        <v>9</v>
      </c>
      <c r="F29" s="2" t="str">
        <f t="shared" si="14"/>
        <v>00</v>
      </c>
      <c r="G29" s="2" t="str">
        <f t="shared" si="14"/>
        <v>00</v>
      </c>
      <c r="H29" s="2" t="str">
        <f t="shared" si="14"/>
        <v>0</v>
      </c>
      <c r="I29" s="2" t="str">
        <f t="shared" si="14"/>
        <v>0</v>
      </c>
      <c r="J29" s="2" t="str">
        <f t="shared" si="14"/>
        <v>000</v>
      </c>
      <c r="K29" s="8" t="s">
        <v>35</v>
      </c>
      <c r="L29" s="1" t="s">
        <v>331</v>
      </c>
      <c r="M29" s="2">
        <f t="shared" si="3"/>
        <v>4</v>
      </c>
      <c r="Q29" s="1" t="str">
        <f t="shared" si="13"/>
        <v>Otros impuestos a la propiedad</v>
      </c>
    </row>
    <row r="30" spans="2:18" x14ac:dyDescent="0.25">
      <c r="B30" s="11" t="str">
        <f t="shared" si="14"/>
        <v>1</v>
      </c>
      <c r="C30" s="11" t="str">
        <f t="shared" si="14"/>
        <v>1</v>
      </c>
      <c r="D30" s="11" t="str">
        <f t="shared" si="14"/>
        <v>3</v>
      </c>
      <c r="E30" s="11" t="str">
        <f t="shared" si="14"/>
        <v>0</v>
      </c>
      <c r="F30" s="11" t="str">
        <f t="shared" si="14"/>
        <v>00</v>
      </c>
      <c r="G30" s="11" t="str">
        <f t="shared" si="14"/>
        <v>00</v>
      </c>
      <c r="H30" s="11" t="str">
        <f t="shared" si="14"/>
        <v>0</v>
      </c>
      <c r="I30" s="11" t="str">
        <f t="shared" si="14"/>
        <v>0</v>
      </c>
      <c r="J30" s="11" t="str">
        <f t="shared" si="14"/>
        <v>000</v>
      </c>
      <c r="K30" s="14" t="s">
        <v>36</v>
      </c>
      <c r="L30" s="1" t="s">
        <v>332</v>
      </c>
      <c r="M30" s="2">
        <f t="shared" si="3"/>
        <v>3</v>
      </c>
      <c r="P30" s="1" t="str">
        <f t="shared" ref="P30" si="15">IF($M30=P$1,$K30,"")</f>
        <v>IMPUESTOS SOBRE BIENES Y SERVICIOS</v>
      </c>
    </row>
    <row r="31" spans="2:18" x14ac:dyDescent="0.25">
      <c r="B31" s="11" t="str">
        <f t="shared" si="14"/>
        <v>1</v>
      </c>
      <c r="C31" s="11" t="str">
        <f t="shared" si="14"/>
        <v>1</v>
      </c>
      <c r="D31" s="11" t="str">
        <f t="shared" si="14"/>
        <v>3</v>
      </c>
      <c r="E31" s="11" t="str">
        <f t="shared" si="14"/>
        <v>1</v>
      </c>
      <c r="F31" s="11" t="str">
        <f t="shared" si="14"/>
        <v>00</v>
      </c>
      <c r="G31" s="11" t="str">
        <f t="shared" si="14"/>
        <v>00</v>
      </c>
      <c r="H31" s="11" t="str">
        <f t="shared" si="14"/>
        <v>0</v>
      </c>
      <c r="I31" s="11" t="str">
        <f t="shared" si="14"/>
        <v>0</v>
      </c>
      <c r="J31" s="11" t="str">
        <f t="shared" si="14"/>
        <v>000</v>
      </c>
      <c r="K31" s="15" t="s">
        <v>37</v>
      </c>
      <c r="L31" s="1" t="s">
        <v>333</v>
      </c>
      <c r="M31" s="2">
        <f t="shared" si="3"/>
        <v>4</v>
      </c>
      <c r="Q31" s="1" t="str">
        <f t="shared" ref="Q31" si="16">IF($M31=Q$1,$K31,"")</f>
        <v>IMPUESTO GENERAL SOBRE VENTAS Y CONSUMO</v>
      </c>
    </row>
    <row r="32" spans="2:18" x14ac:dyDescent="0.25">
      <c r="B32" s="11" t="str">
        <f t="shared" si="14"/>
        <v>1</v>
      </c>
      <c r="C32" s="11" t="str">
        <f t="shared" si="14"/>
        <v>1</v>
      </c>
      <c r="D32" s="11" t="str">
        <f t="shared" si="14"/>
        <v>3</v>
      </c>
      <c r="E32" s="11" t="str">
        <f t="shared" si="14"/>
        <v>1</v>
      </c>
      <c r="F32" s="11" t="str">
        <f t="shared" si="14"/>
        <v>01</v>
      </c>
      <c r="G32" s="11" t="str">
        <f t="shared" si="14"/>
        <v>00</v>
      </c>
      <c r="H32" s="11" t="str">
        <f t="shared" si="14"/>
        <v>0</v>
      </c>
      <c r="I32" s="11" t="str">
        <f t="shared" si="14"/>
        <v>0</v>
      </c>
      <c r="J32" s="11" t="str">
        <f t="shared" si="14"/>
        <v>000</v>
      </c>
      <c r="K32" s="16" t="s">
        <v>38</v>
      </c>
      <c r="L32" s="1" t="s">
        <v>334</v>
      </c>
      <c r="M32" s="2">
        <f t="shared" si="3"/>
        <v>5</v>
      </c>
      <c r="R32" s="1" t="str">
        <f t="shared" ref="R32" si="17">IF($M32=R$1,$K32,"")</f>
        <v>IMPUESTO GENERAL SOBRE LAS VENTAS</v>
      </c>
    </row>
    <row r="33" spans="2:19" x14ac:dyDescent="0.25">
      <c r="B33" s="2" t="str">
        <f t="shared" si="14"/>
        <v>1</v>
      </c>
      <c r="C33" s="2" t="str">
        <f t="shared" si="14"/>
        <v>1</v>
      </c>
      <c r="D33" s="2" t="str">
        <f t="shared" si="14"/>
        <v>3</v>
      </c>
      <c r="E33" s="2" t="str">
        <f t="shared" si="14"/>
        <v>1</v>
      </c>
      <c r="F33" s="2" t="str">
        <f t="shared" si="14"/>
        <v>01</v>
      </c>
      <c r="G33" s="2" t="str">
        <f t="shared" si="14"/>
        <v>01</v>
      </c>
      <c r="H33" s="2" t="str">
        <f t="shared" si="14"/>
        <v>0</v>
      </c>
      <c r="I33" s="2" t="str">
        <f t="shared" si="14"/>
        <v>0</v>
      </c>
      <c r="J33" s="2" t="str">
        <f t="shared" si="14"/>
        <v>000</v>
      </c>
      <c r="K33" s="10" t="s">
        <v>39</v>
      </c>
      <c r="L33" s="1" t="s">
        <v>335</v>
      </c>
      <c r="M33" s="2">
        <f t="shared" si="3"/>
        <v>6</v>
      </c>
      <c r="S33" s="1" t="str">
        <f t="shared" ref="S33:S37" si="18">IF($M33=S$1,$K33,"")</f>
        <v>Impuesto sobre las ventas de bienes y servicios internos</v>
      </c>
    </row>
    <row r="34" spans="2:19" x14ac:dyDescent="0.25">
      <c r="B34" s="2" t="str">
        <f t="shared" si="14"/>
        <v>1</v>
      </c>
      <c r="C34" s="2" t="str">
        <f t="shared" si="14"/>
        <v>1</v>
      </c>
      <c r="D34" s="2" t="str">
        <f t="shared" si="14"/>
        <v>3</v>
      </c>
      <c r="E34" s="2" t="str">
        <f t="shared" si="14"/>
        <v>1</v>
      </c>
      <c r="F34" s="2" t="str">
        <f t="shared" si="14"/>
        <v>01</v>
      </c>
      <c r="G34" s="2" t="str">
        <f t="shared" si="14"/>
        <v>02</v>
      </c>
      <c r="H34" s="2" t="str">
        <f t="shared" si="14"/>
        <v>0</v>
      </c>
      <c r="I34" s="2" t="str">
        <f t="shared" si="14"/>
        <v>0</v>
      </c>
      <c r="J34" s="2" t="str">
        <f t="shared" si="14"/>
        <v>000</v>
      </c>
      <c r="K34" s="10" t="s">
        <v>40</v>
      </c>
      <c r="L34" s="1" t="s">
        <v>336</v>
      </c>
      <c r="M34" s="2">
        <f t="shared" si="3"/>
        <v>6</v>
      </c>
      <c r="S34" s="1" t="str">
        <f t="shared" si="18"/>
        <v>Impuesto sobre las ventas de bienes y servicios importados</v>
      </c>
    </row>
    <row r="35" spans="2:19" x14ac:dyDescent="0.25">
      <c r="B35" s="11" t="str">
        <f t="shared" si="14"/>
        <v>1</v>
      </c>
      <c r="C35" s="11" t="str">
        <f t="shared" si="14"/>
        <v>1</v>
      </c>
      <c r="D35" s="11" t="str">
        <f t="shared" si="14"/>
        <v>3</v>
      </c>
      <c r="E35" s="11" t="str">
        <f t="shared" si="14"/>
        <v>1</v>
      </c>
      <c r="F35" s="11" t="str">
        <f t="shared" si="14"/>
        <v>02</v>
      </c>
      <c r="G35" s="11" t="str">
        <f t="shared" si="14"/>
        <v>00</v>
      </c>
      <c r="H35" s="11" t="str">
        <f t="shared" si="14"/>
        <v>0</v>
      </c>
      <c r="I35" s="11" t="str">
        <f t="shared" si="14"/>
        <v>0</v>
      </c>
      <c r="J35" s="11" t="str">
        <f t="shared" si="14"/>
        <v>000</v>
      </c>
      <c r="K35" s="16" t="s">
        <v>41</v>
      </c>
      <c r="L35" s="1" t="s">
        <v>337</v>
      </c>
      <c r="M35" s="2">
        <f t="shared" si="3"/>
        <v>5</v>
      </c>
      <c r="R35" s="1" t="str">
        <f t="shared" ref="R35" si="19">IF($M35=R$1,$K35,"")</f>
        <v>IMPUESTO SELECTIVO DE CONSUMO</v>
      </c>
    </row>
    <row r="36" spans="2:19" x14ac:dyDescent="0.25">
      <c r="B36" s="2" t="str">
        <f t="shared" ref="B36:J45" si="20">MID($L36,B$1,B$2)</f>
        <v>1</v>
      </c>
      <c r="C36" s="2" t="str">
        <f t="shared" si="20"/>
        <v>1</v>
      </c>
      <c r="D36" s="2" t="str">
        <f t="shared" si="20"/>
        <v>3</v>
      </c>
      <c r="E36" s="2" t="str">
        <f t="shared" si="20"/>
        <v>1</v>
      </c>
      <c r="F36" s="2" t="str">
        <f t="shared" si="20"/>
        <v>02</v>
      </c>
      <c r="G36" s="2" t="str">
        <f t="shared" si="20"/>
        <v>01</v>
      </c>
      <c r="H36" s="2" t="str">
        <f t="shared" si="20"/>
        <v>0</v>
      </c>
      <c r="I36" s="2" t="str">
        <f t="shared" si="20"/>
        <v>0</v>
      </c>
      <c r="J36" s="2" t="str">
        <f t="shared" si="20"/>
        <v>000</v>
      </c>
      <c r="K36" s="10" t="s">
        <v>42</v>
      </c>
      <c r="L36" s="1" t="s">
        <v>338</v>
      </c>
      <c r="M36" s="2">
        <f t="shared" si="3"/>
        <v>6</v>
      </c>
      <c r="S36" s="1" t="str">
        <f t="shared" si="18"/>
        <v>Impuesto selectivo de consumo de bienes internos</v>
      </c>
    </row>
    <row r="37" spans="2:19" x14ac:dyDescent="0.25">
      <c r="B37" s="2" t="str">
        <f t="shared" si="20"/>
        <v>1</v>
      </c>
      <c r="C37" s="2" t="str">
        <f t="shared" si="20"/>
        <v>1</v>
      </c>
      <c r="D37" s="2" t="str">
        <f t="shared" si="20"/>
        <v>3</v>
      </c>
      <c r="E37" s="2" t="str">
        <f t="shared" si="20"/>
        <v>1</v>
      </c>
      <c r="F37" s="2" t="str">
        <f t="shared" si="20"/>
        <v>02</v>
      </c>
      <c r="G37" s="2" t="str">
        <f t="shared" si="20"/>
        <v>02</v>
      </c>
      <c r="H37" s="2" t="str">
        <f t="shared" si="20"/>
        <v>0</v>
      </c>
      <c r="I37" s="2" t="str">
        <f t="shared" si="20"/>
        <v>0</v>
      </c>
      <c r="J37" s="2" t="str">
        <f t="shared" si="20"/>
        <v>000</v>
      </c>
      <c r="K37" s="10" t="s">
        <v>43</v>
      </c>
      <c r="L37" s="1" t="s">
        <v>339</v>
      </c>
      <c r="M37" s="2">
        <f t="shared" si="3"/>
        <v>6</v>
      </c>
      <c r="S37" s="1" t="str">
        <f t="shared" si="18"/>
        <v>Impuesto selectivo de consumo de bienes importados</v>
      </c>
    </row>
    <row r="38" spans="2:19" x14ac:dyDescent="0.25">
      <c r="B38" s="11" t="str">
        <f t="shared" si="20"/>
        <v>1</v>
      </c>
      <c r="C38" s="11" t="str">
        <f t="shared" si="20"/>
        <v>1</v>
      </c>
      <c r="D38" s="11" t="str">
        <f t="shared" si="20"/>
        <v>3</v>
      </c>
      <c r="E38" s="11" t="str">
        <f t="shared" si="20"/>
        <v>2</v>
      </c>
      <c r="F38" s="11" t="str">
        <f t="shared" si="20"/>
        <v>00</v>
      </c>
      <c r="G38" s="11" t="str">
        <f t="shared" si="20"/>
        <v>00</v>
      </c>
      <c r="H38" s="11" t="str">
        <f t="shared" si="20"/>
        <v>0</v>
      </c>
      <c r="I38" s="11" t="str">
        <f t="shared" si="20"/>
        <v>0</v>
      </c>
      <c r="J38" s="11" t="str">
        <f t="shared" si="20"/>
        <v>000</v>
      </c>
      <c r="K38" s="15" t="s">
        <v>44</v>
      </c>
      <c r="L38" s="1" t="s">
        <v>340</v>
      </c>
      <c r="M38" s="2">
        <f t="shared" si="3"/>
        <v>4</v>
      </c>
      <c r="Q38" s="1" t="str">
        <f t="shared" ref="Q38" si="21">IF($M38=Q$1,$K38,"")</f>
        <v>IMPUESTOS ESPECÍFICOS SOBRE LA PRODUCCIÓN Y CONSUMO DE BIENES Y SERVICIOS</v>
      </c>
    </row>
    <row r="39" spans="2:19" x14ac:dyDescent="0.25">
      <c r="B39" s="11" t="str">
        <f t="shared" si="20"/>
        <v>1</v>
      </c>
      <c r="C39" s="11" t="str">
        <f t="shared" si="20"/>
        <v>1</v>
      </c>
      <c r="D39" s="11" t="str">
        <f t="shared" si="20"/>
        <v>3</v>
      </c>
      <c r="E39" s="11" t="str">
        <f t="shared" si="20"/>
        <v>2</v>
      </c>
      <c r="F39" s="11" t="str">
        <f t="shared" si="20"/>
        <v>01</v>
      </c>
      <c r="G39" s="11" t="str">
        <f t="shared" si="20"/>
        <v>00</v>
      </c>
      <c r="H39" s="11" t="str">
        <f t="shared" si="20"/>
        <v>0</v>
      </c>
      <c r="I39" s="11" t="str">
        <f t="shared" si="20"/>
        <v>0</v>
      </c>
      <c r="J39" s="11" t="str">
        <f t="shared" si="20"/>
        <v>000</v>
      </c>
      <c r="K39" s="16" t="s">
        <v>45</v>
      </c>
      <c r="L39" s="1" t="s">
        <v>341</v>
      </c>
      <c r="M39" s="2">
        <f t="shared" si="3"/>
        <v>5</v>
      </c>
      <c r="R39" s="1" t="str">
        <f t="shared" ref="R39" si="22">IF($M39=R$1,$K39,"")</f>
        <v>IMPUESTOS ESPECÍFICOS SOBRE LA PRODUCCIÓN Y CONSUMO DE BIENES</v>
      </c>
    </row>
    <row r="40" spans="2:19" x14ac:dyDescent="0.25">
      <c r="B40" s="2" t="str">
        <f t="shared" si="20"/>
        <v>1</v>
      </c>
      <c r="C40" s="2" t="str">
        <f t="shared" si="20"/>
        <v>1</v>
      </c>
      <c r="D40" s="2" t="str">
        <f t="shared" si="20"/>
        <v>3</v>
      </c>
      <c r="E40" s="2" t="str">
        <f t="shared" si="20"/>
        <v>2</v>
      </c>
      <c r="F40" s="2" t="str">
        <f t="shared" si="20"/>
        <v>01</v>
      </c>
      <c r="G40" s="2" t="str">
        <f t="shared" si="20"/>
        <v>01</v>
      </c>
      <c r="H40" s="2" t="str">
        <f t="shared" si="20"/>
        <v>0</v>
      </c>
      <c r="I40" s="2" t="str">
        <f t="shared" si="20"/>
        <v>0</v>
      </c>
      <c r="J40" s="2" t="str">
        <f t="shared" si="20"/>
        <v>000</v>
      </c>
      <c r="K40" s="10" t="s">
        <v>46</v>
      </c>
      <c r="L40" s="1" t="s">
        <v>342</v>
      </c>
      <c r="M40" s="2">
        <f t="shared" si="3"/>
        <v>6</v>
      </c>
      <c r="S40" s="1" t="str">
        <f t="shared" ref="S40:S45" si="23">IF($M40=S$1,$K40,"")</f>
        <v>Impuestos específicos sobre productos agropecuarios y forestales</v>
      </c>
    </row>
    <row r="41" spans="2:19" x14ac:dyDescent="0.25">
      <c r="B41" s="2" t="str">
        <f t="shared" si="20"/>
        <v>1</v>
      </c>
      <c r="C41" s="2" t="str">
        <f t="shared" si="20"/>
        <v>1</v>
      </c>
      <c r="D41" s="2" t="str">
        <f t="shared" si="20"/>
        <v>3</v>
      </c>
      <c r="E41" s="2" t="str">
        <f t="shared" si="20"/>
        <v>2</v>
      </c>
      <c r="F41" s="2" t="str">
        <f t="shared" si="20"/>
        <v>01</v>
      </c>
      <c r="G41" s="2" t="str">
        <f t="shared" si="20"/>
        <v>02</v>
      </c>
      <c r="H41" s="2" t="str">
        <f t="shared" si="20"/>
        <v>0</v>
      </c>
      <c r="I41" s="2" t="str">
        <f t="shared" si="20"/>
        <v>0</v>
      </c>
      <c r="J41" s="2" t="str">
        <f t="shared" si="20"/>
        <v>000</v>
      </c>
      <c r="K41" s="10" t="s">
        <v>47</v>
      </c>
      <c r="L41" s="1" t="s">
        <v>343</v>
      </c>
      <c r="M41" s="2">
        <f t="shared" si="3"/>
        <v>6</v>
      </c>
      <c r="S41" s="1" t="str">
        <f t="shared" si="23"/>
        <v>Impuestos específicos sobre la explotación de recursos naturales y minerales</v>
      </c>
    </row>
    <row r="42" spans="2:19" x14ac:dyDescent="0.25">
      <c r="B42" s="2" t="str">
        <f t="shared" si="20"/>
        <v>1</v>
      </c>
      <c r="C42" s="2" t="str">
        <f t="shared" si="20"/>
        <v>1</v>
      </c>
      <c r="D42" s="2" t="str">
        <f t="shared" si="20"/>
        <v>3</v>
      </c>
      <c r="E42" s="2" t="str">
        <f t="shared" si="20"/>
        <v>2</v>
      </c>
      <c r="F42" s="2" t="str">
        <f t="shared" si="20"/>
        <v>01</v>
      </c>
      <c r="G42" s="2" t="str">
        <f t="shared" si="20"/>
        <v>03</v>
      </c>
      <c r="H42" s="2" t="str">
        <f t="shared" si="20"/>
        <v>0</v>
      </c>
      <c r="I42" s="2" t="str">
        <f t="shared" si="20"/>
        <v>0</v>
      </c>
      <c r="J42" s="2" t="str">
        <f t="shared" si="20"/>
        <v>000</v>
      </c>
      <c r="K42" s="10" t="s">
        <v>48</v>
      </c>
      <c r="L42" s="1" t="s">
        <v>344</v>
      </c>
      <c r="M42" s="2">
        <f t="shared" si="3"/>
        <v>6</v>
      </c>
      <c r="S42" s="1" t="str">
        <f t="shared" si="23"/>
        <v>Impuestos específicos sobre los combustibles y energéticos</v>
      </c>
    </row>
    <row r="43" spans="2:19" x14ac:dyDescent="0.25">
      <c r="B43" s="2" t="str">
        <f t="shared" si="20"/>
        <v>1</v>
      </c>
      <c r="C43" s="2" t="str">
        <f t="shared" si="20"/>
        <v>1</v>
      </c>
      <c r="D43" s="2" t="str">
        <f t="shared" si="20"/>
        <v>3</v>
      </c>
      <c r="E43" s="2" t="str">
        <f t="shared" si="20"/>
        <v>2</v>
      </c>
      <c r="F43" s="2" t="str">
        <f t="shared" si="20"/>
        <v>01</v>
      </c>
      <c r="G43" s="2" t="str">
        <f t="shared" si="20"/>
        <v>04</v>
      </c>
      <c r="H43" s="2" t="str">
        <f t="shared" si="20"/>
        <v>0</v>
      </c>
      <c r="I43" s="2" t="str">
        <f t="shared" si="20"/>
        <v>0</v>
      </c>
      <c r="J43" s="2" t="str">
        <f t="shared" si="20"/>
        <v>000</v>
      </c>
      <c r="K43" s="10" t="s">
        <v>49</v>
      </c>
      <c r="L43" s="1" t="s">
        <v>345</v>
      </c>
      <c r="M43" s="2">
        <f t="shared" si="3"/>
        <v>6</v>
      </c>
      <c r="S43" s="1" t="str">
        <f t="shared" si="23"/>
        <v>Impuestos específicos sobre bienes manufacturados</v>
      </c>
    </row>
    <row r="44" spans="2:19" x14ac:dyDescent="0.25">
      <c r="B44" s="2" t="str">
        <f t="shared" si="20"/>
        <v>1</v>
      </c>
      <c r="C44" s="2" t="str">
        <f t="shared" si="20"/>
        <v>1</v>
      </c>
      <c r="D44" s="2" t="str">
        <f t="shared" si="20"/>
        <v>3</v>
      </c>
      <c r="E44" s="2" t="str">
        <f t="shared" si="20"/>
        <v>2</v>
      </c>
      <c r="F44" s="2" t="str">
        <f t="shared" si="20"/>
        <v>01</v>
      </c>
      <c r="G44" s="2" t="str">
        <f t="shared" si="20"/>
        <v>05</v>
      </c>
      <c r="H44" s="2" t="str">
        <f t="shared" si="20"/>
        <v>0</v>
      </c>
      <c r="I44" s="2" t="str">
        <f t="shared" si="20"/>
        <v>0</v>
      </c>
      <c r="J44" s="2" t="str">
        <f t="shared" si="20"/>
        <v>000</v>
      </c>
      <c r="K44" s="10" t="s">
        <v>50</v>
      </c>
      <c r="L44" s="1" t="s">
        <v>346</v>
      </c>
      <c r="M44" s="2">
        <f t="shared" si="3"/>
        <v>6</v>
      </c>
      <c r="S44" s="1" t="str">
        <f t="shared" si="23"/>
        <v>Impuestos específicos sobre la construcción</v>
      </c>
    </row>
    <row r="45" spans="2:19" x14ac:dyDescent="0.25">
      <c r="B45" s="2" t="str">
        <f t="shared" si="20"/>
        <v>1</v>
      </c>
      <c r="C45" s="2" t="str">
        <f t="shared" si="20"/>
        <v>1</v>
      </c>
      <c r="D45" s="2" t="str">
        <f t="shared" si="20"/>
        <v>3</v>
      </c>
      <c r="E45" s="2" t="str">
        <f t="shared" si="20"/>
        <v>2</v>
      </c>
      <c r="F45" s="2" t="str">
        <f t="shared" si="20"/>
        <v>01</v>
      </c>
      <c r="G45" s="2" t="str">
        <f t="shared" si="20"/>
        <v>09</v>
      </c>
      <c r="H45" s="2" t="str">
        <f t="shared" si="20"/>
        <v>0</v>
      </c>
      <c r="I45" s="2" t="str">
        <f t="shared" si="20"/>
        <v>0</v>
      </c>
      <c r="J45" s="2" t="str">
        <f t="shared" si="20"/>
        <v>000</v>
      </c>
      <c r="K45" s="10" t="s">
        <v>51</v>
      </c>
      <c r="L45" s="1" t="s">
        <v>347</v>
      </c>
      <c r="M45" s="2">
        <f t="shared" si="3"/>
        <v>6</v>
      </c>
      <c r="S45" s="1" t="str">
        <f t="shared" si="23"/>
        <v>Otros impuestos específicos sobre la producción y consumo de bienes</v>
      </c>
    </row>
    <row r="46" spans="2:19" x14ac:dyDescent="0.25">
      <c r="B46" s="11" t="str">
        <f t="shared" ref="B46:J55" si="24">MID($L46,B$1,B$2)</f>
        <v>1</v>
      </c>
      <c r="C46" s="11" t="str">
        <f t="shared" si="24"/>
        <v>1</v>
      </c>
      <c r="D46" s="11" t="str">
        <f t="shared" si="24"/>
        <v>3</v>
      </c>
      <c r="E46" s="11" t="str">
        <f t="shared" si="24"/>
        <v>2</v>
      </c>
      <c r="F46" s="11" t="str">
        <f t="shared" si="24"/>
        <v>02</v>
      </c>
      <c r="G46" s="11" t="str">
        <f t="shared" si="24"/>
        <v>00</v>
      </c>
      <c r="H46" s="11" t="str">
        <f t="shared" si="24"/>
        <v>0</v>
      </c>
      <c r="I46" s="11" t="str">
        <f t="shared" si="24"/>
        <v>0</v>
      </c>
      <c r="J46" s="11" t="str">
        <f t="shared" si="24"/>
        <v>000</v>
      </c>
      <c r="K46" s="16" t="s">
        <v>52</v>
      </c>
      <c r="L46" s="1" t="s">
        <v>348</v>
      </c>
      <c r="M46" s="2">
        <f t="shared" si="3"/>
        <v>5</v>
      </c>
      <c r="R46" s="1" t="str">
        <f t="shared" ref="R46" si="25">IF($M46=R$1,$K46,"")</f>
        <v>IMPUESTOS ESPECIFICOS SOBRE LA PRODUCCIÓN Y CONSUMO DE SERVICIOS</v>
      </c>
    </row>
    <row r="47" spans="2:19" x14ac:dyDescent="0.25">
      <c r="B47" s="2" t="str">
        <f t="shared" si="24"/>
        <v>1</v>
      </c>
      <c r="C47" s="2" t="str">
        <f t="shared" si="24"/>
        <v>1</v>
      </c>
      <c r="D47" s="2" t="str">
        <f t="shared" si="24"/>
        <v>3</v>
      </c>
      <c r="E47" s="2" t="str">
        <f t="shared" si="24"/>
        <v>2</v>
      </c>
      <c r="F47" s="2" t="str">
        <f t="shared" si="24"/>
        <v>02</v>
      </c>
      <c r="G47" s="2" t="str">
        <f t="shared" si="24"/>
        <v>01</v>
      </c>
      <c r="H47" s="2" t="str">
        <f t="shared" si="24"/>
        <v>0</v>
      </c>
      <c r="I47" s="2" t="str">
        <f t="shared" si="24"/>
        <v>0</v>
      </c>
      <c r="J47" s="2" t="str">
        <f t="shared" si="24"/>
        <v>000</v>
      </c>
      <c r="K47" s="10" t="s">
        <v>53</v>
      </c>
      <c r="L47" s="1" t="s">
        <v>349</v>
      </c>
      <c r="M47" s="2">
        <f t="shared" si="3"/>
        <v>6</v>
      </c>
      <c r="S47" s="1" t="str">
        <f t="shared" ref="S47:S50" si="26">IF($M47=S$1,$K47,"")</f>
        <v>Impuestos específicos a los servicios de hospedaje</v>
      </c>
    </row>
    <row r="48" spans="2:19" x14ac:dyDescent="0.25">
      <c r="B48" s="2" t="str">
        <f t="shared" si="24"/>
        <v>1</v>
      </c>
      <c r="C48" s="2" t="str">
        <f t="shared" si="24"/>
        <v>1</v>
      </c>
      <c r="D48" s="2" t="str">
        <f t="shared" si="24"/>
        <v>3</v>
      </c>
      <c r="E48" s="2" t="str">
        <f t="shared" si="24"/>
        <v>2</v>
      </c>
      <c r="F48" s="2" t="str">
        <f t="shared" si="24"/>
        <v>02</v>
      </c>
      <c r="G48" s="2" t="str">
        <f t="shared" si="24"/>
        <v>02</v>
      </c>
      <c r="H48" s="2" t="str">
        <f t="shared" si="24"/>
        <v>0</v>
      </c>
      <c r="I48" s="2" t="str">
        <f t="shared" si="24"/>
        <v>0</v>
      </c>
      <c r="J48" s="2" t="str">
        <f t="shared" si="24"/>
        <v>000</v>
      </c>
      <c r="K48" s="10" t="s">
        <v>54</v>
      </c>
      <c r="L48" s="1" t="s">
        <v>350</v>
      </c>
      <c r="M48" s="2">
        <f t="shared" si="3"/>
        <v>6</v>
      </c>
      <c r="S48" s="1" t="str">
        <f t="shared" si="26"/>
        <v>Impuestos específicos a los servicios de transporte</v>
      </c>
    </row>
    <row r="49" spans="2:19" x14ac:dyDescent="0.25">
      <c r="B49" s="2" t="str">
        <f t="shared" si="24"/>
        <v>1</v>
      </c>
      <c r="C49" s="2" t="str">
        <f t="shared" si="24"/>
        <v>1</v>
      </c>
      <c r="D49" s="2" t="str">
        <f t="shared" si="24"/>
        <v>3</v>
      </c>
      <c r="E49" s="2" t="str">
        <f t="shared" si="24"/>
        <v>2</v>
      </c>
      <c r="F49" s="2" t="str">
        <f t="shared" si="24"/>
        <v>02</v>
      </c>
      <c r="G49" s="2" t="str">
        <f t="shared" si="24"/>
        <v>03</v>
      </c>
      <c r="H49" s="2" t="str">
        <f t="shared" si="24"/>
        <v>0</v>
      </c>
      <c r="I49" s="2" t="str">
        <f t="shared" si="24"/>
        <v>0</v>
      </c>
      <c r="J49" s="2" t="str">
        <f t="shared" si="24"/>
        <v>000</v>
      </c>
      <c r="K49" s="10" t="s">
        <v>55</v>
      </c>
      <c r="L49" s="1" t="s">
        <v>351</v>
      </c>
      <c r="M49" s="2">
        <f t="shared" si="3"/>
        <v>6</v>
      </c>
      <c r="S49" s="1" t="str">
        <f t="shared" si="26"/>
        <v>Impuestos específicos a los servicios de diversión y esparcimiento</v>
      </c>
    </row>
    <row r="50" spans="2:19" x14ac:dyDescent="0.25">
      <c r="B50" s="2" t="str">
        <f t="shared" si="24"/>
        <v>1</v>
      </c>
      <c r="C50" s="2" t="str">
        <f t="shared" si="24"/>
        <v>1</v>
      </c>
      <c r="D50" s="2" t="str">
        <f t="shared" si="24"/>
        <v>3</v>
      </c>
      <c r="E50" s="2" t="str">
        <f t="shared" si="24"/>
        <v>2</v>
      </c>
      <c r="F50" s="2" t="str">
        <f t="shared" si="24"/>
        <v>02</v>
      </c>
      <c r="G50" s="2" t="str">
        <f t="shared" si="24"/>
        <v>09</v>
      </c>
      <c r="H50" s="2" t="str">
        <f t="shared" si="24"/>
        <v>0</v>
      </c>
      <c r="I50" s="2" t="str">
        <f t="shared" si="24"/>
        <v>0</v>
      </c>
      <c r="J50" s="2" t="str">
        <f t="shared" si="24"/>
        <v>000</v>
      </c>
      <c r="K50" s="10" t="s">
        <v>56</v>
      </c>
      <c r="L50" s="1" t="s">
        <v>352</v>
      </c>
      <c r="M50" s="2">
        <f t="shared" si="3"/>
        <v>6</v>
      </c>
      <c r="S50" s="1" t="str">
        <f t="shared" si="26"/>
        <v>Otros impuestos específicos sobre la producción y consumo de servicios</v>
      </c>
    </row>
    <row r="51" spans="2:19" x14ac:dyDescent="0.25">
      <c r="B51" s="11" t="str">
        <f t="shared" si="24"/>
        <v>1</v>
      </c>
      <c r="C51" s="11" t="str">
        <f t="shared" si="24"/>
        <v>1</v>
      </c>
      <c r="D51" s="11" t="str">
        <f t="shared" si="24"/>
        <v>3</v>
      </c>
      <c r="E51" s="11" t="str">
        <f t="shared" si="24"/>
        <v>3</v>
      </c>
      <c r="F51" s="11" t="str">
        <f t="shared" si="24"/>
        <v>00</v>
      </c>
      <c r="G51" s="11" t="str">
        <f t="shared" si="24"/>
        <v>00</v>
      </c>
      <c r="H51" s="11" t="str">
        <f t="shared" si="24"/>
        <v>0</v>
      </c>
      <c r="I51" s="11" t="str">
        <f t="shared" si="24"/>
        <v>0</v>
      </c>
      <c r="J51" s="11" t="str">
        <f t="shared" si="24"/>
        <v>000</v>
      </c>
      <c r="K51" s="15" t="s">
        <v>57</v>
      </c>
      <c r="L51" s="1" t="s">
        <v>353</v>
      </c>
      <c r="M51" s="2">
        <f t="shared" si="3"/>
        <v>4</v>
      </c>
      <c r="Q51" s="1" t="str">
        <f t="shared" ref="Q51" si="27">IF($M51=Q$1,$K51,"")</f>
        <v>OTROS IMPUESTOS A LOS BIENES Y SERVICIOS</v>
      </c>
    </row>
    <row r="52" spans="2:19" x14ac:dyDescent="0.25">
      <c r="B52" s="2" t="str">
        <f t="shared" si="24"/>
        <v>1</v>
      </c>
      <c r="C52" s="2" t="str">
        <f t="shared" si="24"/>
        <v>1</v>
      </c>
      <c r="D52" s="2" t="str">
        <f t="shared" si="24"/>
        <v>3</v>
      </c>
      <c r="E52" s="2" t="str">
        <f t="shared" si="24"/>
        <v>3</v>
      </c>
      <c r="F52" s="2" t="str">
        <f t="shared" si="24"/>
        <v>01</v>
      </c>
      <c r="G52" s="2" t="str">
        <f t="shared" si="24"/>
        <v>00</v>
      </c>
      <c r="H52" s="2" t="str">
        <f t="shared" si="24"/>
        <v>0</v>
      </c>
      <c r="I52" s="2" t="str">
        <f t="shared" si="24"/>
        <v>0</v>
      </c>
      <c r="J52" s="2" t="str">
        <f t="shared" si="24"/>
        <v>000</v>
      </c>
      <c r="K52" s="9" t="s">
        <v>58</v>
      </c>
      <c r="L52" s="1" t="s">
        <v>354</v>
      </c>
      <c r="M52" s="2">
        <f t="shared" si="3"/>
        <v>5</v>
      </c>
      <c r="R52" s="1" t="str">
        <f t="shared" ref="R52" si="28">IF($M52=R$1,$K52,"")</f>
        <v>Licencias profesionales, comerciales y otros permisos</v>
      </c>
    </row>
    <row r="53" spans="2:19" x14ac:dyDescent="0.25">
      <c r="B53" s="11" t="str">
        <f t="shared" si="24"/>
        <v>1</v>
      </c>
      <c r="C53" s="11" t="str">
        <f t="shared" si="24"/>
        <v>1</v>
      </c>
      <c r="D53" s="11" t="str">
        <f t="shared" si="24"/>
        <v>4</v>
      </c>
      <c r="E53" s="11" t="str">
        <f t="shared" si="24"/>
        <v>0</v>
      </c>
      <c r="F53" s="11" t="str">
        <f t="shared" si="24"/>
        <v>00</v>
      </c>
      <c r="G53" s="11" t="str">
        <f t="shared" si="24"/>
        <v>00</v>
      </c>
      <c r="H53" s="11" t="str">
        <f t="shared" si="24"/>
        <v>0</v>
      </c>
      <c r="I53" s="11" t="str">
        <f t="shared" si="24"/>
        <v>0</v>
      </c>
      <c r="J53" s="11" t="str">
        <f t="shared" si="24"/>
        <v>000</v>
      </c>
      <c r="K53" s="14" t="s">
        <v>59</v>
      </c>
      <c r="L53" s="1" t="s">
        <v>355</v>
      </c>
      <c r="M53" s="2">
        <f t="shared" si="3"/>
        <v>3</v>
      </c>
      <c r="P53" s="1" t="str">
        <f t="shared" ref="P53" si="29">IF($M53=P$1,$K53,"")</f>
        <v>IMPUESTOS SOBRE COMERCIO EXTERIOR Y TRANSACCIONES INTERNACIONALES</v>
      </c>
    </row>
    <row r="54" spans="2:19" x14ac:dyDescent="0.25">
      <c r="B54" s="11" t="str">
        <f t="shared" si="24"/>
        <v>1</v>
      </c>
      <c r="C54" s="11" t="str">
        <f t="shared" si="24"/>
        <v>1</v>
      </c>
      <c r="D54" s="11" t="str">
        <f t="shared" si="24"/>
        <v>4</v>
      </c>
      <c r="E54" s="11" t="str">
        <f t="shared" si="24"/>
        <v>1</v>
      </c>
      <c r="F54" s="11" t="str">
        <f t="shared" si="24"/>
        <v>00</v>
      </c>
      <c r="G54" s="11" t="str">
        <f t="shared" si="24"/>
        <v>00</v>
      </c>
      <c r="H54" s="11" t="str">
        <f t="shared" si="24"/>
        <v>0</v>
      </c>
      <c r="I54" s="11" t="str">
        <f t="shared" si="24"/>
        <v>0</v>
      </c>
      <c r="J54" s="11" t="str">
        <f t="shared" si="24"/>
        <v>000</v>
      </c>
      <c r="K54" s="15" t="s">
        <v>60</v>
      </c>
      <c r="L54" s="1" t="s">
        <v>356</v>
      </c>
      <c r="M54" s="2">
        <f t="shared" si="3"/>
        <v>4</v>
      </c>
      <c r="Q54" s="1" t="str">
        <f t="shared" ref="Q54" si="30">IF($M54=Q$1,$K54,"")</f>
        <v>IMPUESTOS A LAS IMPORTACIONES</v>
      </c>
    </row>
    <row r="55" spans="2:19" x14ac:dyDescent="0.25">
      <c r="B55" s="2" t="str">
        <f t="shared" si="24"/>
        <v>1</v>
      </c>
      <c r="C55" s="2" t="str">
        <f t="shared" si="24"/>
        <v>1</v>
      </c>
      <c r="D55" s="2" t="str">
        <f t="shared" si="24"/>
        <v>4</v>
      </c>
      <c r="E55" s="2" t="str">
        <f t="shared" si="24"/>
        <v>1</v>
      </c>
      <c r="F55" s="2" t="str">
        <f t="shared" si="24"/>
        <v>01</v>
      </c>
      <c r="G55" s="2" t="str">
        <f t="shared" si="24"/>
        <v>00</v>
      </c>
      <c r="H55" s="2" t="str">
        <f t="shared" si="24"/>
        <v>0</v>
      </c>
      <c r="I55" s="2" t="str">
        <f t="shared" si="24"/>
        <v>0</v>
      </c>
      <c r="J55" s="2" t="str">
        <f t="shared" si="24"/>
        <v>000</v>
      </c>
      <c r="K55" s="9" t="s">
        <v>61</v>
      </c>
      <c r="L55" s="1" t="s">
        <v>357</v>
      </c>
      <c r="M55" s="2">
        <f t="shared" si="3"/>
        <v>5</v>
      </c>
      <c r="R55" s="1" t="str">
        <f t="shared" ref="R55:R57" si="31">IF($M55=R$1,$K55,"")</f>
        <v>Derechos de importación de mercancías</v>
      </c>
    </row>
    <row r="56" spans="2:19" x14ac:dyDescent="0.25">
      <c r="B56" s="2" t="str">
        <f t="shared" ref="B56:J65" si="32">MID($L56,B$1,B$2)</f>
        <v>1</v>
      </c>
      <c r="C56" s="2" t="str">
        <f t="shared" si="32"/>
        <v>1</v>
      </c>
      <c r="D56" s="2" t="str">
        <f t="shared" si="32"/>
        <v>4</v>
      </c>
      <c r="E56" s="2" t="str">
        <f t="shared" si="32"/>
        <v>1</v>
      </c>
      <c r="F56" s="2" t="str">
        <f t="shared" si="32"/>
        <v>02</v>
      </c>
      <c r="G56" s="2" t="str">
        <f t="shared" si="32"/>
        <v>00</v>
      </c>
      <c r="H56" s="2" t="str">
        <f t="shared" si="32"/>
        <v>0</v>
      </c>
      <c r="I56" s="2" t="str">
        <f t="shared" si="32"/>
        <v>0</v>
      </c>
      <c r="J56" s="2" t="str">
        <f t="shared" si="32"/>
        <v>000</v>
      </c>
      <c r="K56" s="9" t="s">
        <v>62</v>
      </c>
      <c r="L56" s="1" t="s">
        <v>358</v>
      </c>
      <c r="M56" s="2">
        <f t="shared" si="3"/>
        <v>5</v>
      </c>
      <c r="R56" s="1" t="str">
        <f t="shared" si="31"/>
        <v>Impuesto sobre el valor aduanero de las mercancías</v>
      </c>
    </row>
    <row r="57" spans="2:19" x14ac:dyDescent="0.25">
      <c r="B57" s="2" t="str">
        <f t="shared" si="32"/>
        <v>1</v>
      </c>
      <c r="C57" s="2" t="str">
        <f t="shared" si="32"/>
        <v>1</v>
      </c>
      <c r="D57" s="2" t="str">
        <f t="shared" si="32"/>
        <v>4</v>
      </c>
      <c r="E57" s="2" t="str">
        <f t="shared" si="32"/>
        <v>1</v>
      </c>
      <c r="F57" s="2" t="str">
        <f t="shared" si="32"/>
        <v>09</v>
      </c>
      <c r="G57" s="2" t="str">
        <f t="shared" si="32"/>
        <v>00</v>
      </c>
      <c r="H57" s="2" t="str">
        <f t="shared" si="32"/>
        <v>0</v>
      </c>
      <c r="I57" s="2" t="str">
        <f t="shared" si="32"/>
        <v>0</v>
      </c>
      <c r="J57" s="2" t="str">
        <f t="shared" si="32"/>
        <v>000</v>
      </c>
      <c r="K57" s="9" t="s">
        <v>63</v>
      </c>
      <c r="L57" s="1" t="s">
        <v>359</v>
      </c>
      <c r="M57" s="2">
        <f t="shared" si="3"/>
        <v>5</v>
      </c>
      <c r="R57" s="1" t="str">
        <f t="shared" si="31"/>
        <v>Otros impuestos a las importaciones</v>
      </c>
    </row>
    <row r="58" spans="2:19" x14ac:dyDescent="0.25">
      <c r="B58" s="11" t="str">
        <f t="shared" si="32"/>
        <v>1</v>
      </c>
      <c r="C58" s="11" t="str">
        <f t="shared" si="32"/>
        <v>1</v>
      </c>
      <c r="D58" s="11" t="str">
        <f t="shared" si="32"/>
        <v>4</v>
      </c>
      <c r="E58" s="11" t="str">
        <f t="shared" si="32"/>
        <v>2</v>
      </c>
      <c r="F58" s="11" t="str">
        <f t="shared" si="32"/>
        <v>00</v>
      </c>
      <c r="G58" s="11" t="str">
        <f t="shared" si="32"/>
        <v>00</v>
      </c>
      <c r="H58" s="11" t="str">
        <f t="shared" si="32"/>
        <v>0</v>
      </c>
      <c r="I58" s="11" t="str">
        <f t="shared" si="32"/>
        <v>0</v>
      </c>
      <c r="J58" s="11" t="str">
        <f t="shared" si="32"/>
        <v>000</v>
      </c>
      <c r="K58" s="15" t="s">
        <v>64</v>
      </c>
      <c r="L58" s="1" t="s">
        <v>360</v>
      </c>
      <c r="M58" s="2">
        <f t="shared" si="3"/>
        <v>4</v>
      </c>
      <c r="Q58" s="1" t="str">
        <f t="shared" ref="Q58" si="33">IF($M58=Q$1,$K58,"")</f>
        <v>IMPUESTOS A LAS EXPORTACIONES</v>
      </c>
    </row>
    <row r="59" spans="2:19" x14ac:dyDescent="0.25">
      <c r="B59" s="2" t="str">
        <f t="shared" si="32"/>
        <v>1</v>
      </c>
      <c r="C59" s="2" t="str">
        <f t="shared" si="32"/>
        <v>1</v>
      </c>
      <c r="D59" s="2" t="str">
        <f t="shared" si="32"/>
        <v>4</v>
      </c>
      <c r="E59" s="2" t="str">
        <f t="shared" si="32"/>
        <v>2</v>
      </c>
      <c r="F59" s="2" t="str">
        <f t="shared" si="32"/>
        <v>01</v>
      </c>
      <c r="G59" s="2" t="str">
        <f t="shared" si="32"/>
        <v>00</v>
      </c>
      <c r="H59" s="2" t="str">
        <f t="shared" si="32"/>
        <v>0</v>
      </c>
      <c r="I59" s="2" t="str">
        <f t="shared" si="32"/>
        <v>0</v>
      </c>
      <c r="J59" s="2" t="str">
        <f t="shared" si="32"/>
        <v>000</v>
      </c>
      <c r="K59" s="9" t="s">
        <v>65</v>
      </c>
      <c r="L59" s="1" t="s">
        <v>361</v>
      </c>
      <c r="M59" s="2">
        <f t="shared" si="3"/>
        <v>5</v>
      </c>
      <c r="R59" s="1" t="str">
        <f t="shared" ref="R59:R60" si="34">IF($M59=R$1,$K59,"")</f>
        <v>Derechos de exportación de mercancías</v>
      </c>
    </row>
    <row r="60" spans="2:19" x14ac:dyDescent="0.25">
      <c r="B60" s="2" t="str">
        <f t="shared" si="32"/>
        <v>1</v>
      </c>
      <c r="C60" s="2" t="str">
        <f t="shared" si="32"/>
        <v>1</v>
      </c>
      <c r="D60" s="2" t="str">
        <f t="shared" si="32"/>
        <v>4</v>
      </c>
      <c r="E60" s="2" t="str">
        <f t="shared" si="32"/>
        <v>2</v>
      </c>
      <c r="F60" s="2" t="str">
        <f t="shared" si="32"/>
        <v>09</v>
      </c>
      <c r="G60" s="2" t="str">
        <f t="shared" si="32"/>
        <v>00</v>
      </c>
      <c r="H60" s="2" t="str">
        <f t="shared" si="32"/>
        <v>0</v>
      </c>
      <c r="I60" s="2" t="str">
        <f t="shared" si="32"/>
        <v>0</v>
      </c>
      <c r="J60" s="2" t="str">
        <f t="shared" si="32"/>
        <v>000</v>
      </c>
      <c r="K60" s="9" t="s">
        <v>66</v>
      </c>
      <c r="L60" s="1" t="s">
        <v>362</v>
      </c>
      <c r="M60" s="2">
        <f t="shared" si="3"/>
        <v>5</v>
      </c>
      <c r="R60" s="1" t="str">
        <f t="shared" si="34"/>
        <v>Otros impuestos a las exportaciones</v>
      </c>
    </row>
    <row r="61" spans="2:19" x14ac:dyDescent="0.25">
      <c r="B61" s="11" t="str">
        <f t="shared" si="32"/>
        <v>1</v>
      </c>
      <c r="C61" s="11" t="str">
        <f t="shared" si="32"/>
        <v>1</v>
      </c>
      <c r="D61" s="11" t="str">
        <f t="shared" si="32"/>
        <v>4</v>
      </c>
      <c r="E61" s="11" t="str">
        <f t="shared" si="32"/>
        <v>3</v>
      </c>
      <c r="F61" s="11" t="str">
        <f t="shared" si="32"/>
        <v>00</v>
      </c>
      <c r="G61" s="11" t="str">
        <f t="shared" si="32"/>
        <v>00</v>
      </c>
      <c r="H61" s="11" t="str">
        <f t="shared" si="32"/>
        <v>0</v>
      </c>
      <c r="I61" s="11" t="str">
        <f t="shared" si="32"/>
        <v>0</v>
      </c>
      <c r="J61" s="11" t="str">
        <f t="shared" si="32"/>
        <v>000</v>
      </c>
      <c r="K61" s="15" t="s">
        <v>67</v>
      </c>
      <c r="L61" s="1" t="s">
        <v>363</v>
      </c>
      <c r="M61" s="2">
        <f t="shared" si="3"/>
        <v>4</v>
      </c>
      <c r="Q61" s="1" t="str">
        <f t="shared" ref="Q61" si="35">IF($M61=Q$1,$K61,"")</f>
        <v>OTROS IMPUESTOS SOBRE EL COMERCIO EXTERIOR Y TRANSACCIONES INTERNACIONALES</v>
      </c>
    </row>
    <row r="62" spans="2:19" x14ac:dyDescent="0.25">
      <c r="B62" s="2" t="str">
        <f t="shared" si="32"/>
        <v>1</v>
      </c>
      <c r="C62" s="2" t="str">
        <f t="shared" si="32"/>
        <v>1</v>
      </c>
      <c r="D62" s="2" t="str">
        <f t="shared" si="32"/>
        <v>4</v>
      </c>
      <c r="E62" s="2" t="str">
        <f t="shared" si="32"/>
        <v>3</v>
      </c>
      <c r="F62" s="2" t="str">
        <f t="shared" si="32"/>
        <v>01</v>
      </c>
      <c r="G62" s="2" t="str">
        <f t="shared" si="32"/>
        <v>00</v>
      </c>
      <c r="H62" s="2" t="str">
        <f t="shared" si="32"/>
        <v>0</v>
      </c>
      <c r="I62" s="2" t="str">
        <f t="shared" si="32"/>
        <v>0</v>
      </c>
      <c r="J62" s="2" t="str">
        <f t="shared" si="32"/>
        <v>000</v>
      </c>
      <c r="K62" s="9" t="s">
        <v>68</v>
      </c>
      <c r="L62" s="1" t="s">
        <v>364</v>
      </c>
      <c r="M62" s="2">
        <f t="shared" si="3"/>
        <v>5</v>
      </c>
      <c r="R62" s="1" t="str">
        <f t="shared" ref="R62:R66" si="36">IF($M62=R$1,$K62,"")</f>
        <v>Impuesto por movilización de carga portuaria</v>
      </c>
    </row>
    <row r="63" spans="2:19" x14ac:dyDescent="0.25">
      <c r="B63" s="2" t="str">
        <f t="shared" si="32"/>
        <v>1</v>
      </c>
      <c r="C63" s="2" t="str">
        <f t="shared" si="32"/>
        <v>1</v>
      </c>
      <c r="D63" s="2" t="str">
        <f t="shared" si="32"/>
        <v>4</v>
      </c>
      <c r="E63" s="2" t="str">
        <f t="shared" si="32"/>
        <v>3</v>
      </c>
      <c r="F63" s="2" t="str">
        <f t="shared" si="32"/>
        <v>02</v>
      </c>
      <c r="G63" s="2" t="str">
        <f t="shared" si="32"/>
        <v>00</v>
      </c>
      <c r="H63" s="2" t="str">
        <f t="shared" si="32"/>
        <v>0</v>
      </c>
      <c r="I63" s="2" t="str">
        <f t="shared" si="32"/>
        <v>0</v>
      </c>
      <c r="J63" s="2" t="str">
        <f t="shared" si="32"/>
        <v>000</v>
      </c>
      <c r="K63" s="9" t="s">
        <v>69</v>
      </c>
      <c r="L63" s="1" t="s">
        <v>365</v>
      </c>
      <c r="M63" s="2">
        <f t="shared" si="3"/>
        <v>5</v>
      </c>
      <c r="R63" s="1" t="str">
        <f t="shared" si="36"/>
        <v>Impuesto por uso de terminal portuaria</v>
      </c>
    </row>
    <row r="64" spans="2:19" x14ac:dyDescent="0.25">
      <c r="B64" s="2" t="str">
        <f t="shared" si="32"/>
        <v>1</v>
      </c>
      <c r="C64" s="2" t="str">
        <f t="shared" si="32"/>
        <v>1</v>
      </c>
      <c r="D64" s="2" t="str">
        <f t="shared" si="32"/>
        <v>4</v>
      </c>
      <c r="E64" s="2" t="str">
        <f t="shared" si="32"/>
        <v>3</v>
      </c>
      <c r="F64" s="2" t="str">
        <f t="shared" si="32"/>
        <v>03</v>
      </c>
      <c r="G64" s="2" t="str">
        <f t="shared" si="32"/>
        <v>00</v>
      </c>
      <c r="H64" s="2" t="str">
        <f t="shared" si="32"/>
        <v>0</v>
      </c>
      <c r="I64" s="2" t="str">
        <f t="shared" si="32"/>
        <v>0</v>
      </c>
      <c r="J64" s="2" t="str">
        <f t="shared" si="32"/>
        <v>000</v>
      </c>
      <c r="K64" s="9" t="s">
        <v>70</v>
      </c>
      <c r="L64" s="1" t="s">
        <v>366</v>
      </c>
      <c r="M64" s="2">
        <f t="shared" si="3"/>
        <v>5</v>
      </c>
      <c r="R64" s="1" t="str">
        <f t="shared" si="36"/>
        <v>Impuesto de salida al exterior</v>
      </c>
    </row>
    <row r="65" spans="2:18" x14ac:dyDescent="0.25">
      <c r="B65" s="2" t="str">
        <f t="shared" si="32"/>
        <v>1</v>
      </c>
      <c r="C65" s="2" t="str">
        <f t="shared" si="32"/>
        <v>1</v>
      </c>
      <c r="D65" s="2" t="str">
        <f t="shared" si="32"/>
        <v>4</v>
      </c>
      <c r="E65" s="2" t="str">
        <f t="shared" si="32"/>
        <v>3</v>
      </c>
      <c r="F65" s="2" t="str">
        <f t="shared" si="32"/>
        <v>04</v>
      </c>
      <c r="G65" s="2" t="str">
        <f t="shared" si="32"/>
        <v>00</v>
      </c>
      <c r="H65" s="2" t="str">
        <f t="shared" si="32"/>
        <v>0</v>
      </c>
      <c r="I65" s="2" t="str">
        <f t="shared" si="32"/>
        <v>0</v>
      </c>
      <c r="J65" s="2" t="str">
        <f t="shared" si="32"/>
        <v>000</v>
      </c>
      <c r="K65" s="9" t="s">
        <v>71</v>
      </c>
      <c r="L65" s="1" t="s">
        <v>367</v>
      </c>
      <c r="M65" s="2">
        <f t="shared" si="3"/>
        <v>5</v>
      </c>
      <c r="R65" s="1" t="str">
        <f t="shared" si="36"/>
        <v>Derechos Consulares</v>
      </c>
    </row>
    <row r="66" spans="2:18" x14ac:dyDescent="0.25">
      <c r="B66" s="2" t="str">
        <f t="shared" ref="B66:J75" si="37">MID($L66,B$1,B$2)</f>
        <v>1</v>
      </c>
      <c r="C66" s="2" t="str">
        <f t="shared" si="37"/>
        <v>1</v>
      </c>
      <c r="D66" s="2" t="str">
        <f t="shared" si="37"/>
        <v>4</v>
      </c>
      <c r="E66" s="2" t="str">
        <f t="shared" si="37"/>
        <v>3</v>
      </c>
      <c r="F66" s="2" t="str">
        <f t="shared" si="37"/>
        <v>09</v>
      </c>
      <c r="G66" s="2" t="str">
        <f t="shared" si="37"/>
        <v>00</v>
      </c>
      <c r="H66" s="2" t="str">
        <f t="shared" si="37"/>
        <v>0</v>
      </c>
      <c r="I66" s="2" t="str">
        <f t="shared" si="37"/>
        <v>0</v>
      </c>
      <c r="J66" s="2" t="str">
        <f t="shared" si="37"/>
        <v>000</v>
      </c>
      <c r="K66" s="9" t="s">
        <v>72</v>
      </c>
      <c r="L66" s="1" t="s">
        <v>368</v>
      </c>
      <c r="M66" s="2">
        <f t="shared" si="3"/>
        <v>5</v>
      </c>
      <c r="R66" s="1" t="str">
        <f t="shared" si="36"/>
        <v>Otros impuestos sobre el comercio exterior y transacciones internacionales</v>
      </c>
    </row>
    <row r="67" spans="2:18" x14ac:dyDescent="0.25">
      <c r="B67" s="11" t="str">
        <f t="shared" si="37"/>
        <v>1</v>
      </c>
      <c r="C67" s="11" t="str">
        <f t="shared" si="37"/>
        <v>1</v>
      </c>
      <c r="D67" s="11" t="str">
        <f t="shared" si="37"/>
        <v>9</v>
      </c>
      <c r="E67" s="11" t="str">
        <f t="shared" si="37"/>
        <v>0</v>
      </c>
      <c r="F67" s="11" t="str">
        <f t="shared" si="37"/>
        <v>00</v>
      </c>
      <c r="G67" s="11" t="str">
        <f t="shared" si="37"/>
        <v>00</v>
      </c>
      <c r="H67" s="11" t="str">
        <f t="shared" si="37"/>
        <v>0</v>
      </c>
      <c r="I67" s="11" t="str">
        <f t="shared" si="37"/>
        <v>0</v>
      </c>
      <c r="J67" s="11" t="str">
        <f t="shared" si="37"/>
        <v>000</v>
      </c>
      <c r="K67" s="14" t="s">
        <v>73</v>
      </c>
      <c r="L67" s="1" t="s">
        <v>369</v>
      </c>
      <c r="M67" s="2">
        <f t="shared" si="3"/>
        <v>3</v>
      </c>
      <c r="P67" s="1" t="str">
        <f t="shared" ref="P67" si="38">IF($M67=P$1,$K67,"")</f>
        <v>OTROS INGRESOS TRIBUTARIOS</v>
      </c>
    </row>
    <row r="68" spans="2:18" x14ac:dyDescent="0.25">
      <c r="B68" s="11" t="str">
        <f t="shared" si="37"/>
        <v>1</v>
      </c>
      <c r="C68" s="11" t="str">
        <f t="shared" si="37"/>
        <v>1</v>
      </c>
      <c r="D68" s="11" t="str">
        <f t="shared" si="37"/>
        <v>9</v>
      </c>
      <c r="E68" s="11" t="str">
        <f t="shared" si="37"/>
        <v>1</v>
      </c>
      <c r="F68" s="11" t="str">
        <f t="shared" si="37"/>
        <v>00</v>
      </c>
      <c r="G68" s="11" t="str">
        <f t="shared" si="37"/>
        <v>00</v>
      </c>
      <c r="H68" s="11" t="str">
        <f t="shared" si="37"/>
        <v>0</v>
      </c>
      <c r="I68" s="11" t="str">
        <f t="shared" si="37"/>
        <v>0</v>
      </c>
      <c r="J68" s="11" t="str">
        <f t="shared" si="37"/>
        <v>000</v>
      </c>
      <c r="K68" s="15" t="s">
        <v>74</v>
      </c>
      <c r="L68" s="1" t="s">
        <v>370</v>
      </c>
      <c r="M68" s="2">
        <f t="shared" si="3"/>
        <v>4</v>
      </c>
      <c r="Q68" s="1" t="str">
        <f t="shared" ref="Q68:Q69" si="39">IF($M68=Q$1,$K68,"")</f>
        <v>IMPUESTO DE TIMBRES</v>
      </c>
    </row>
    <row r="69" spans="2:18" x14ac:dyDescent="0.25">
      <c r="B69" s="11" t="str">
        <f t="shared" si="37"/>
        <v>1</v>
      </c>
      <c r="C69" s="11" t="str">
        <f t="shared" si="37"/>
        <v>1</v>
      </c>
      <c r="D69" s="11" t="str">
        <f t="shared" si="37"/>
        <v>9</v>
      </c>
      <c r="E69" s="11" t="str">
        <f t="shared" si="37"/>
        <v>9</v>
      </c>
      <c r="F69" s="11" t="str">
        <f t="shared" si="37"/>
        <v>00</v>
      </c>
      <c r="G69" s="11" t="str">
        <f t="shared" si="37"/>
        <v>00</v>
      </c>
      <c r="H69" s="11" t="str">
        <f t="shared" si="37"/>
        <v>0</v>
      </c>
      <c r="I69" s="11" t="str">
        <f t="shared" si="37"/>
        <v>0</v>
      </c>
      <c r="J69" s="11" t="str">
        <f t="shared" si="37"/>
        <v>000</v>
      </c>
      <c r="K69" s="15" t="s">
        <v>75</v>
      </c>
      <c r="L69" s="1" t="s">
        <v>371</v>
      </c>
      <c r="M69" s="2">
        <f t="shared" si="3"/>
        <v>4</v>
      </c>
      <c r="Q69" s="1" t="str">
        <f t="shared" si="39"/>
        <v>INGRESOS TRIBUTARIOS DIVERSOS</v>
      </c>
    </row>
    <row r="70" spans="2:18" x14ac:dyDescent="0.25">
      <c r="B70" s="11" t="str">
        <f t="shared" si="37"/>
        <v>1</v>
      </c>
      <c r="C70" s="11" t="str">
        <f t="shared" si="37"/>
        <v>2</v>
      </c>
      <c r="D70" s="11" t="str">
        <f t="shared" si="37"/>
        <v>0</v>
      </c>
      <c r="E70" s="11" t="str">
        <f t="shared" si="37"/>
        <v>0</v>
      </c>
      <c r="F70" s="11" t="str">
        <f t="shared" si="37"/>
        <v>00</v>
      </c>
      <c r="G70" s="11" t="str">
        <f t="shared" si="37"/>
        <v>00</v>
      </c>
      <c r="H70" s="11" t="str">
        <f t="shared" si="37"/>
        <v>0</v>
      </c>
      <c r="I70" s="11" t="str">
        <f t="shared" si="37"/>
        <v>0</v>
      </c>
      <c r="J70" s="11" t="str">
        <f t="shared" si="37"/>
        <v>000</v>
      </c>
      <c r="K70" s="13" t="s">
        <v>76</v>
      </c>
      <c r="L70" s="1" t="s">
        <v>372</v>
      </c>
      <c r="M70" s="2">
        <f t="shared" si="3"/>
        <v>2</v>
      </c>
      <c r="O70" s="1" t="str">
        <f>IF($M70=O$1,$K70,"")</f>
        <v>CONTRIBUCIONES SOCIALES</v>
      </c>
    </row>
    <row r="71" spans="2:18" x14ac:dyDescent="0.25">
      <c r="B71" s="11" t="str">
        <f t="shared" si="37"/>
        <v>1</v>
      </c>
      <c r="C71" s="11" t="str">
        <f t="shared" si="37"/>
        <v>2</v>
      </c>
      <c r="D71" s="11" t="str">
        <f t="shared" si="37"/>
        <v>1</v>
      </c>
      <c r="E71" s="11" t="str">
        <f t="shared" si="37"/>
        <v>0</v>
      </c>
      <c r="F71" s="11" t="str">
        <f t="shared" si="37"/>
        <v>00</v>
      </c>
      <c r="G71" s="11" t="str">
        <f t="shared" si="37"/>
        <v>00</v>
      </c>
      <c r="H71" s="11" t="str">
        <f t="shared" si="37"/>
        <v>0</v>
      </c>
      <c r="I71" s="11" t="str">
        <f t="shared" si="37"/>
        <v>0</v>
      </c>
      <c r="J71" s="11" t="str">
        <f t="shared" si="37"/>
        <v>000</v>
      </c>
      <c r="K71" s="14" t="s">
        <v>77</v>
      </c>
      <c r="L71" s="1" t="s">
        <v>373</v>
      </c>
      <c r="M71" s="2">
        <f t="shared" ref="M71:M134" si="40">IF(VALUE(B71)&gt;0,1,0)+IF(VALUE(C71)&gt;0,1,0)+IF(VALUE(D71)&gt;0,1,0)+IF(VALUE(E71)&gt;0,1,0)+IF(VALUE(F71)&gt;0,1,0)+IF(VALUE(G71)&gt;0,1,0)+IF(VALUE(H71)&gt;0,1,0)+IF(VALUE(I71)&gt;0,1,0)+IF(VALUE(J71)&gt;0,1,0)</f>
        <v>3</v>
      </c>
      <c r="P71" s="1" t="str">
        <f t="shared" ref="P71" si="41">IF($M71=P$1,$K71,"")</f>
        <v>CONTRIBUCIONES A LA SEGURIDAD SOCIAL</v>
      </c>
    </row>
    <row r="72" spans="2:18" x14ac:dyDescent="0.25">
      <c r="B72" s="11" t="str">
        <f t="shared" si="37"/>
        <v>1</v>
      </c>
      <c r="C72" s="11" t="str">
        <f t="shared" si="37"/>
        <v>2</v>
      </c>
      <c r="D72" s="11" t="str">
        <f t="shared" si="37"/>
        <v>1</v>
      </c>
      <c r="E72" s="11" t="str">
        <f t="shared" si="37"/>
        <v>1</v>
      </c>
      <c r="F72" s="11" t="str">
        <f t="shared" si="37"/>
        <v>00</v>
      </c>
      <c r="G72" s="11" t="str">
        <f t="shared" si="37"/>
        <v>00</v>
      </c>
      <c r="H72" s="11" t="str">
        <f t="shared" si="37"/>
        <v>0</v>
      </c>
      <c r="I72" s="11" t="str">
        <f t="shared" si="37"/>
        <v>0</v>
      </c>
      <c r="J72" s="11" t="str">
        <f t="shared" si="37"/>
        <v>000</v>
      </c>
      <c r="K72" s="15" t="s">
        <v>78</v>
      </c>
      <c r="L72" s="1" t="s">
        <v>374</v>
      </c>
      <c r="M72" s="2">
        <f t="shared" si="40"/>
        <v>4</v>
      </c>
      <c r="Q72" s="1" t="str">
        <f t="shared" ref="Q72" si="42">IF($M72=Q$1,$K72,"")</f>
        <v>CONTRIBUCIÓN AL SEGURO DE SALUD</v>
      </c>
    </row>
    <row r="73" spans="2:18" x14ac:dyDescent="0.25">
      <c r="B73" s="2" t="str">
        <f t="shared" si="37"/>
        <v>1</v>
      </c>
      <c r="C73" s="2" t="str">
        <f t="shared" si="37"/>
        <v>2</v>
      </c>
      <c r="D73" s="2" t="str">
        <f t="shared" si="37"/>
        <v>1</v>
      </c>
      <c r="E73" s="2" t="str">
        <f t="shared" si="37"/>
        <v>1</v>
      </c>
      <c r="F73" s="2" t="str">
        <f t="shared" si="37"/>
        <v>01</v>
      </c>
      <c r="G73" s="2" t="str">
        <f t="shared" si="37"/>
        <v>00</v>
      </c>
      <c r="H73" s="2" t="str">
        <f t="shared" si="37"/>
        <v>0</v>
      </c>
      <c r="I73" s="2" t="str">
        <f t="shared" si="37"/>
        <v>0</v>
      </c>
      <c r="J73" s="2" t="str">
        <f t="shared" si="37"/>
        <v>000</v>
      </c>
      <c r="K73" s="9" t="s">
        <v>79</v>
      </c>
      <c r="L73" s="1" t="s">
        <v>375</v>
      </c>
      <c r="M73" s="2">
        <f t="shared" si="40"/>
        <v>5</v>
      </c>
      <c r="R73" s="1" t="str">
        <f t="shared" ref="R73:R85" si="43">IF($M73=R$1,$K73,"")</f>
        <v>Contribución patronal del Gobierno Central</v>
      </c>
    </row>
    <row r="74" spans="2:18" x14ac:dyDescent="0.25">
      <c r="B74" s="2" t="str">
        <f t="shared" si="37"/>
        <v>1</v>
      </c>
      <c r="C74" s="2" t="str">
        <f t="shared" si="37"/>
        <v>2</v>
      </c>
      <c r="D74" s="2" t="str">
        <f t="shared" si="37"/>
        <v>1</v>
      </c>
      <c r="E74" s="2" t="str">
        <f t="shared" si="37"/>
        <v>1</v>
      </c>
      <c r="F74" s="2" t="str">
        <f t="shared" si="37"/>
        <v>02</v>
      </c>
      <c r="G74" s="2" t="str">
        <f t="shared" si="37"/>
        <v>00</v>
      </c>
      <c r="H74" s="2" t="str">
        <f t="shared" si="37"/>
        <v>0</v>
      </c>
      <c r="I74" s="2" t="str">
        <f t="shared" si="37"/>
        <v>0</v>
      </c>
      <c r="J74" s="2" t="str">
        <f t="shared" si="37"/>
        <v>000</v>
      </c>
      <c r="K74" s="9" t="s">
        <v>80</v>
      </c>
      <c r="L74" s="1" t="s">
        <v>376</v>
      </c>
      <c r="M74" s="2">
        <f t="shared" si="40"/>
        <v>5</v>
      </c>
      <c r="R74" s="1" t="str">
        <f t="shared" si="43"/>
        <v>Contribución patronal de Órganos Desconcentrados</v>
      </c>
    </row>
    <row r="75" spans="2:18" x14ac:dyDescent="0.25">
      <c r="B75" s="2" t="str">
        <f t="shared" si="37"/>
        <v>1</v>
      </c>
      <c r="C75" s="2" t="str">
        <f t="shared" si="37"/>
        <v>2</v>
      </c>
      <c r="D75" s="2" t="str">
        <f t="shared" si="37"/>
        <v>1</v>
      </c>
      <c r="E75" s="2" t="str">
        <f t="shared" si="37"/>
        <v>1</v>
      </c>
      <c r="F75" s="2" t="str">
        <f t="shared" si="37"/>
        <v>03</v>
      </c>
      <c r="G75" s="2" t="str">
        <f t="shared" si="37"/>
        <v>00</v>
      </c>
      <c r="H75" s="2" t="str">
        <f t="shared" si="37"/>
        <v>0</v>
      </c>
      <c r="I75" s="2" t="str">
        <f t="shared" si="37"/>
        <v>0</v>
      </c>
      <c r="J75" s="2" t="str">
        <f t="shared" si="37"/>
        <v>000</v>
      </c>
      <c r="K75" s="9" t="s">
        <v>81</v>
      </c>
      <c r="L75" s="1" t="s">
        <v>377</v>
      </c>
      <c r="M75" s="2">
        <f t="shared" si="40"/>
        <v>5</v>
      </c>
      <c r="R75" s="1" t="str">
        <f t="shared" si="43"/>
        <v>Contribución patronal de Instituciones Descentralizadas no Empresariales</v>
      </c>
    </row>
    <row r="76" spans="2:18" x14ac:dyDescent="0.25">
      <c r="B76" s="2" t="str">
        <f t="shared" ref="B76:J85" si="44">MID($L76,B$1,B$2)</f>
        <v>1</v>
      </c>
      <c r="C76" s="2" t="str">
        <f t="shared" si="44"/>
        <v>2</v>
      </c>
      <c r="D76" s="2" t="str">
        <f t="shared" si="44"/>
        <v>1</v>
      </c>
      <c r="E76" s="2" t="str">
        <f t="shared" si="44"/>
        <v>1</v>
      </c>
      <c r="F76" s="2" t="str">
        <f t="shared" si="44"/>
        <v>04</v>
      </c>
      <c r="G76" s="2" t="str">
        <f t="shared" si="44"/>
        <v>00</v>
      </c>
      <c r="H76" s="2" t="str">
        <f t="shared" si="44"/>
        <v>0</v>
      </c>
      <c r="I76" s="2" t="str">
        <f t="shared" si="44"/>
        <v>0</v>
      </c>
      <c r="J76" s="2" t="str">
        <f t="shared" si="44"/>
        <v>000</v>
      </c>
      <c r="K76" s="9" t="s">
        <v>82</v>
      </c>
      <c r="L76" s="1" t="s">
        <v>378</v>
      </c>
      <c r="M76" s="2">
        <f t="shared" si="40"/>
        <v>5</v>
      </c>
      <c r="R76" s="1" t="str">
        <f t="shared" si="43"/>
        <v>Contribución patronal de Gobiernos Locales</v>
      </c>
    </row>
    <row r="77" spans="2:18" x14ac:dyDescent="0.25">
      <c r="B77" s="2" t="str">
        <f t="shared" si="44"/>
        <v>1</v>
      </c>
      <c r="C77" s="2" t="str">
        <f t="shared" si="44"/>
        <v>2</v>
      </c>
      <c r="D77" s="2" t="str">
        <f t="shared" si="44"/>
        <v>1</v>
      </c>
      <c r="E77" s="2" t="str">
        <f t="shared" si="44"/>
        <v>1</v>
      </c>
      <c r="F77" s="2" t="str">
        <f t="shared" si="44"/>
        <v>05</v>
      </c>
      <c r="G77" s="2" t="str">
        <f t="shared" si="44"/>
        <v>00</v>
      </c>
      <c r="H77" s="2" t="str">
        <f t="shared" si="44"/>
        <v>0</v>
      </c>
      <c r="I77" s="2" t="str">
        <f t="shared" si="44"/>
        <v>0</v>
      </c>
      <c r="J77" s="2" t="str">
        <f t="shared" si="44"/>
        <v>000</v>
      </c>
      <c r="K77" s="9" t="s">
        <v>83</v>
      </c>
      <c r="L77" s="1" t="s">
        <v>379</v>
      </c>
      <c r="M77" s="2">
        <f t="shared" si="40"/>
        <v>5</v>
      </c>
      <c r="R77" s="1" t="str">
        <f t="shared" si="43"/>
        <v>Contribución patronal de Empresas Públicas no Financieras</v>
      </c>
    </row>
    <row r="78" spans="2:18" x14ac:dyDescent="0.25">
      <c r="B78" s="2" t="str">
        <f t="shared" si="44"/>
        <v>1</v>
      </c>
      <c r="C78" s="2" t="str">
        <f t="shared" si="44"/>
        <v>2</v>
      </c>
      <c r="D78" s="2" t="str">
        <f t="shared" si="44"/>
        <v>1</v>
      </c>
      <c r="E78" s="2" t="str">
        <f t="shared" si="44"/>
        <v>1</v>
      </c>
      <c r="F78" s="2" t="str">
        <f t="shared" si="44"/>
        <v>06</v>
      </c>
      <c r="G78" s="2" t="str">
        <f t="shared" si="44"/>
        <v>00</v>
      </c>
      <c r="H78" s="2" t="str">
        <f t="shared" si="44"/>
        <v>0</v>
      </c>
      <c r="I78" s="2" t="str">
        <f t="shared" si="44"/>
        <v>0</v>
      </c>
      <c r="J78" s="2" t="str">
        <f t="shared" si="44"/>
        <v>000</v>
      </c>
      <c r="K78" s="9" t="s">
        <v>84</v>
      </c>
      <c r="L78" s="1" t="s">
        <v>380</v>
      </c>
      <c r="M78" s="2">
        <f t="shared" si="40"/>
        <v>5</v>
      </c>
      <c r="R78" s="1" t="str">
        <f t="shared" si="43"/>
        <v>Contribución patronal de Instituciones Públicas Financieras</v>
      </c>
    </row>
    <row r="79" spans="2:18" x14ac:dyDescent="0.25">
      <c r="B79" s="2" t="str">
        <f t="shared" si="44"/>
        <v>1</v>
      </c>
      <c r="C79" s="2" t="str">
        <f t="shared" si="44"/>
        <v>2</v>
      </c>
      <c r="D79" s="2" t="str">
        <f t="shared" si="44"/>
        <v>1</v>
      </c>
      <c r="E79" s="2" t="str">
        <f t="shared" si="44"/>
        <v>1</v>
      </c>
      <c r="F79" s="2" t="str">
        <f t="shared" si="44"/>
        <v>07</v>
      </c>
      <c r="G79" s="2" t="str">
        <f t="shared" si="44"/>
        <v>00</v>
      </c>
      <c r="H79" s="2" t="str">
        <f t="shared" si="44"/>
        <v>0</v>
      </c>
      <c r="I79" s="2" t="str">
        <f t="shared" si="44"/>
        <v>0</v>
      </c>
      <c r="J79" s="2" t="str">
        <f t="shared" si="44"/>
        <v>000</v>
      </c>
      <c r="K79" s="9" t="s">
        <v>85</v>
      </c>
      <c r="L79" s="1" t="s">
        <v>381</v>
      </c>
      <c r="M79" s="2">
        <f t="shared" si="40"/>
        <v>5</v>
      </c>
      <c r="R79" s="1" t="str">
        <f t="shared" si="43"/>
        <v>Contribución patronal de Empresas del Sector Privado</v>
      </c>
    </row>
    <row r="80" spans="2:18" x14ac:dyDescent="0.25">
      <c r="B80" s="2" t="str">
        <f t="shared" si="44"/>
        <v>1</v>
      </c>
      <c r="C80" s="2" t="str">
        <f t="shared" si="44"/>
        <v>2</v>
      </c>
      <c r="D80" s="2" t="str">
        <f t="shared" si="44"/>
        <v>1</v>
      </c>
      <c r="E80" s="2" t="str">
        <f t="shared" si="44"/>
        <v>1</v>
      </c>
      <c r="F80" s="2" t="str">
        <f t="shared" si="44"/>
        <v>08</v>
      </c>
      <c r="G80" s="2" t="str">
        <f t="shared" si="44"/>
        <v>00</v>
      </c>
      <c r="H80" s="2" t="str">
        <f t="shared" si="44"/>
        <v>0</v>
      </c>
      <c r="I80" s="2" t="str">
        <f t="shared" si="44"/>
        <v>0</v>
      </c>
      <c r="J80" s="2" t="str">
        <f t="shared" si="44"/>
        <v>000</v>
      </c>
      <c r="K80" s="9" t="s">
        <v>86</v>
      </c>
      <c r="L80" s="1" t="s">
        <v>382</v>
      </c>
      <c r="M80" s="2">
        <f t="shared" si="40"/>
        <v>5</v>
      </c>
      <c r="R80" s="1" t="str">
        <f t="shared" si="43"/>
        <v>Contribución patronal del Sector Externo</v>
      </c>
    </row>
    <row r="81" spans="2:18" x14ac:dyDescent="0.25">
      <c r="B81" s="2" t="str">
        <f t="shared" si="44"/>
        <v>1</v>
      </c>
      <c r="C81" s="2" t="str">
        <f t="shared" si="44"/>
        <v>2</v>
      </c>
      <c r="D81" s="2" t="str">
        <f t="shared" si="44"/>
        <v>1</v>
      </c>
      <c r="E81" s="2" t="str">
        <f t="shared" si="44"/>
        <v>1</v>
      </c>
      <c r="F81" s="2" t="str">
        <f t="shared" si="44"/>
        <v>09</v>
      </c>
      <c r="G81" s="2" t="str">
        <f t="shared" si="44"/>
        <v>00</v>
      </c>
      <c r="H81" s="2" t="str">
        <f t="shared" si="44"/>
        <v>0</v>
      </c>
      <c r="I81" s="2" t="str">
        <f t="shared" si="44"/>
        <v>0</v>
      </c>
      <c r="J81" s="2" t="str">
        <f t="shared" si="44"/>
        <v>000</v>
      </c>
      <c r="K81" s="9" t="s">
        <v>87</v>
      </c>
      <c r="L81" s="1" t="s">
        <v>383</v>
      </c>
      <c r="M81" s="2">
        <f t="shared" si="40"/>
        <v>5</v>
      </c>
      <c r="R81" s="1" t="str">
        <f t="shared" si="43"/>
        <v>Contribución de Asegurados Voluntarios</v>
      </c>
    </row>
    <row r="82" spans="2:18" x14ac:dyDescent="0.25">
      <c r="B82" s="2" t="str">
        <f t="shared" si="44"/>
        <v>1</v>
      </c>
      <c r="C82" s="2" t="str">
        <f t="shared" si="44"/>
        <v>2</v>
      </c>
      <c r="D82" s="2" t="str">
        <f t="shared" si="44"/>
        <v>1</v>
      </c>
      <c r="E82" s="2" t="str">
        <f t="shared" si="44"/>
        <v>1</v>
      </c>
      <c r="F82" s="2" t="str">
        <f t="shared" si="44"/>
        <v>10</v>
      </c>
      <c r="G82" s="2" t="str">
        <f t="shared" si="44"/>
        <v>00</v>
      </c>
      <c r="H82" s="2" t="str">
        <f t="shared" si="44"/>
        <v>0</v>
      </c>
      <c r="I82" s="2" t="str">
        <f t="shared" si="44"/>
        <v>0</v>
      </c>
      <c r="J82" s="2" t="str">
        <f t="shared" si="44"/>
        <v>000</v>
      </c>
      <c r="K82" s="9" t="s">
        <v>88</v>
      </c>
      <c r="L82" s="1" t="s">
        <v>384</v>
      </c>
      <c r="M82" s="2">
        <f t="shared" si="40"/>
        <v>5</v>
      </c>
      <c r="R82" s="1" t="str">
        <f t="shared" si="43"/>
        <v>Contribución de Convenios Especiales</v>
      </c>
    </row>
    <row r="83" spans="2:18" x14ac:dyDescent="0.25">
      <c r="B83" s="2" t="str">
        <f t="shared" si="44"/>
        <v>1</v>
      </c>
      <c r="C83" s="2" t="str">
        <f t="shared" si="44"/>
        <v>2</v>
      </c>
      <c r="D83" s="2" t="str">
        <f t="shared" si="44"/>
        <v>1</v>
      </c>
      <c r="E83" s="2" t="str">
        <f t="shared" si="44"/>
        <v>1</v>
      </c>
      <c r="F83" s="2" t="str">
        <f t="shared" si="44"/>
        <v>11</v>
      </c>
      <c r="G83" s="2" t="str">
        <f t="shared" si="44"/>
        <v>00</v>
      </c>
      <c r="H83" s="2" t="str">
        <f t="shared" si="44"/>
        <v>0</v>
      </c>
      <c r="I83" s="2" t="str">
        <f t="shared" si="44"/>
        <v>0</v>
      </c>
      <c r="J83" s="2" t="str">
        <f t="shared" si="44"/>
        <v>000</v>
      </c>
      <c r="K83" s="9" t="s">
        <v>89</v>
      </c>
      <c r="L83" s="1" t="s">
        <v>385</v>
      </c>
      <c r="M83" s="2">
        <f t="shared" si="40"/>
        <v>5</v>
      </c>
      <c r="R83" s="1" t="str">
        <f t="shared" si="43"/>
        <v>Contribución de Trabajadores del Sector Público</v>
      </c>
    </row>
    <row r="84" spans="2:18" x14ac:dyDescent="0.25">
      <c r="B84" s="2" t="str">
        <f t="shared" si="44"/>
        <v>1</v>
      </c>
      <c r="C84" s="2" t="str">
        <f t="shared" si="44"/>
        <v>2</v>
      </c>
      <c r="D84" s="2" t="str">
        <f t="shared" si="44"/>
        <v>1</v>
      </c>
      <c r="E84" s="2" t="str">
        <f t="shared" si="44"/>
        <v>1</v>
      </c>
      <c r="F84" s="2" t="str">
        <f t="shared" si="44"/>
        <v>12</v>
      </c>
      <c r="G84" s="2" t="str">
        <f t="shared" si="44"/>
        <v>00</v>
      </c>
      <c r="H84" s="2" t="str">
        <f t="shared" si="44"/>
        <v>0</v>
      </c>
      <c r="I84" s="2" t="str">
        <f t="shared" si="44"/>
        <v>0</v>
      </c>
      <c r="J84" s="2" t="str">
        <f t="shared" si="44"/>
        <v>000</v>
      </c>
      <c r="K84" s="9" t="s">
        <v>90</v>
      </c>
      <c r="L84" s="1" t="s">
        <v>386</v>
      </c>
      <c r="M84" s="2">
        <f t="shared" si="40"/>
        <v>5</v>
      </c>
      <c r="R84" s="1" t="str">
        <f t="shared" si="43"/>
        <v>Contribución de Trabajadores del Sector Privado</v>
      </c>
    </row>
    <row r="85" spans="2:18" x14ac:dyDescent="0.25">
      <c r="B85" s="2" t="str">
        <f t="shared" si="44"/>
        <v>1</v>
      </c>
      <c r="C85" s="2" t="str">
        <f t="shared" si="44"/>
        <v>2</v>
      </c>
      <c r="D85" s="2" t="str">
        <f t="shared" si="44"/>
        <v>1</v>
      </c>
      <c r="E85" s="2" t="str">
        <f t="shared" si="44"/>
        <v>1</v>
      </c>
      <c r="F85" s="2" t="str">
        <f t="shared" si="44"/>
        <v>13</v>
      </c>
      <c r="G85" s="2" t="str">
        <f t="shared" si="44"/>
        <v>00</v>
      </c>
      <c r="H85" s="2" t="str">
        <f t="shared" si="44"/>
        <v>0</v>
      </c>
      <c r="I85" s="2" t="str">
        <f t="shared" si="44"/>
        <v>0</v>
      </c>
      <c r="J85" s="2" t="str">
        <f t="shared" si="44"/>
        <v>000</v>
      </c>
      <c r="K85" s="9" t="s">
        <v>91</v>
      </c>
      <c r="L85" s="1" t="s">
        <v>387</v>
      </c>
      <c r="M85" s="2">
        <f t="shared" si="40"/>
        <v>5</v>
      </c>
      <c r="R85" s="1" t="str">
        <f t="shared" si="43"/>
        <v>Contribución de Trabajadores del Sector Externo</v>
      </c>
    </row>
    <row r="86" spans="2:18" x14ac:dyDescent="0.25">
      <c r="B86" s="11" t="str">
        <f t="shared" ref="B86:J95" si="45">MID($L86,B$1,B$2)</f>
        <v>1</v>
      </c>
      <c r="C86" s="11" t="str">
        <f t="shared" si="45"/>
        <v>2</v>
      </c>
      <c r="D86" s="11" t="str">
        <f t="shared" si="45"/>
        <v>1</v>
      </c>
      <c r="E86" s="11" t="str">
        <f t="shared" si="45"/>
        <v>2</v>
      </c>
      <c r="F86" s="11" t="str">
        <f t="shared" si="45"/>
        <v>00</v>
      </c>
      <c r="G86" s="11" t="str">
        <f t="shared" si="45"/>
        <v>00</v>
      </c>
      <c r="H86" s="11" t="str">
        <f t="shared" si="45"/>
        <v>0</v>
      </c>
      <c r="I86" s="11" t="str">
        <f t="shared" si="45"/>
        <v>0</v>
      </c>
      <c r="J86" s="11" t="str">
        <f t="shared" si="45"/>
        <v>000</v>
      </c>
      <c r="K86" s="15" t="s">
        <v>92</v>
      </c>
      <c r="L86" s="1" t="s">
        <v>388</v>
      </c>
      <c r="M86" s="2">
        <f t="shared" si="40"/>
        <v>4</v>
      </c>
      <c r="Q86" s="1" t="str">
        <f t="shared" ref="Q86" si="46">IF($M86=Q$1,$K86,"")</f>
        <v>CONTRIBUCIÓN AL SEGURO DE PENSIONES</v>
      </c>
    </row>
    <row r="87" spans="2:18" x14ac:dyDescent="0.25">
      <c r="B87" s="2" t="str">
        <f t="shared" si="45"/>
        <v>1</v>
      </c>
      <c r="C87" s="2" t="str">
        <f t="shared" si="45"/>
        <v>2</v>
      </c>
      <c r="D87" s="2" t="str">
        <f t="shared" si="45"/>
        <v>1</v>
      </c>
      <c r="E87" s="2" t="str">
        <f t="shared" si="45"/>
        <v>2</v>
      </c>
      <c r="F87" s="2" t="str">
        <f t="shared" si="45"/>
        <v>01</v>
      </c>
      <c r="G87" s="2" t="str">
        <f t="shared" si="45"/>
        <v>00</v>
      </c>
      <c r="H87" s="2" t="str">
        <f t="shared" si="45"/>
        <v>0</v>
      </c>
      <c r="I87" s="2" t="str">
        <f t="shared" si="45"/>
        <v>0</v>
      </c>
      <c r="J87" s="2" t="str">
        <f t="shared" si="45"/>
        <v>000</v>
      </c>
      <c r="K87" s="9" t="s">
        <v>79</v>
      </c>
      <c r="L87" s="1" t="s">
        <v>389</v>
      </c>
      <c r="M87" s="2">
        <f t="shared" si="40"/>
        <v>5</v>
      </c>
      <c r="R87" s="1" t="str">
        <f t="shared" ref="R87:R99" si="47">IF($M87=R$1,$K87,"")</f>
        <v>Contribución patronal del Gobierno Central</v>
      </c>
    </row>
    <row r="88" spans="2:18" x14ac:dyDescent="0.25">
      <c r="B88" s="2" t="str">
        <f t="shared" si="45"/>
        <v>1</v>
      </c>
      <c r="C88" s="2" t="str">
        <f t="shared" si="45"/>
        <v>2</v>
      </c>
      <c r="D88" s="2" t="str">
        <f t="shared" si="45"/>
        <v>1</v>
      </c>
      <c r="E88" s="2" t="str">
        <f t="shared" si="45"/>
        <v>2</v>
      </c>
      <c r="F88" s="2" t="str">
        <f t="shared" si="45"/>
        <v>02</v>
      </c>
      <c r="G88" s="2" t="str">
        <f t="shared" si="45"/>
        <v>00</v>
      </c>
      <c r="H88" s="2" t="str">
        <f t="shared" si="45"/>
        <v>0</v>
      </c>
      <c r="I88" s="2" t="str">
        <f t="shared" si="45"/>
        <v>0</v>
      </c>
      <c r="J88" s="2" t="str">
        <f t="shared" si="45"/>
        <v>000</v>
      </c>
      <c r="K88" s="9" t="s">
        <v>80</v>
      </c>
      <c r="L88" s="1" t="s">
        <v>390</v>
      </c>
      <c r="M88" s="2">
        <f t="shared" si="40"/>
        <v>5</v>
      </c>
      <c r="R88" s="1" t="str">
        <f t="shared" si="47"/>
        <v>Contribución patronal de Órganos Desconcentrados</v>
      </c>
    </row>
    <row r="89" spans="2:18" x14ac:dyDescent="0.25">
      <c r="B89" s="2" t="str">
        <f t="shared" si="45"/>
        <v>1</v>
      </c>
      <c r="C89" s="2" t="str">
        <f t="shared" si="45"/>
        <v>2</v>
      </c>
      <c r="D89" s="2" t="str">
        <f t="shared" si="45"/>
        <v>1</v>
      </c>
      <c r="E89" s="2" t="str">
        <f t="shared" si="45"/>
        <v>2</v>
      </c>
      <c r="F89" s="2" t="str">
        <f t="shared" si="45"/>
        <v>03</v>
      </c>
      <c r="G89" s="2" t="str">
        <f t="shared" si="45"/>
        <v>00</v>
      </c>
      <c r="H89" s="2" t="str">
        <f t="shared" si="45"/>
        <v>0</v>
      </c>
      <c r="I89" s="2" t="str">
        <f t="shared" si="45"/>
        <v>0</v>
      </c>
      <c r="J89" s="2" t="str">
        <f t="shared" si="45"/>
        <v>000</v>
      </c>
      <c r="K89" s="9" t="s">
        <v>81</v>
      </c>
      <c r="L89" s="1" t="s">
        <v>391</v>
      </c>
      <c r="M89" s="2">
        <f t="shared" si="40"/>
        <v>5</v>
      </c>
      <c r="R89" s="1" t="str">
        <f t="shared" si="47"/>
        <v>Contribución patronal de Instituciones Descentralizadas no Empresariales</v>
      </c>
    </row>
    <row r="90" spans="2:18" x14ac:dyDescent="0.25">
      <c r="B90" s="2" t="str">
        <f t="shared" si="45"/>
        <v>1</v>
      </c>
      <c r="C90" s="2" t="str">
        <f t="shared" si="45"/>
        <v>2</v>
      </c>
      <c r="D90" s="2" t="str">
        <f t="shared" si="45"/>
        <v>1</v>
      </c>
      <c r="E90" s="2" t="str">
        <f t="shared" si="45"/>
        <v>2</v>
      </c>
      <c r="F90" s="2" t="str">
        <f t="shared" si="45"/>
        <v>04</v>
      </c>
      <c r="G90" s="2" t="str">
        <f t="shared" si="45"/>
        <v>00</v>
      </c>
      <c r="H90" s="2" t="str">
        <f t="shared" si="45"/>
        <v>0</v>
      </c>
      <c r="I90" s="2" t="str">
        <f t="shared" si="45"/>
        <v>0</v>
      </c>
      <c r="J90" s="2" t="str">
        <f t="shared" si="45"/>
        <v>000</v>
      </c>
      <c r="K90" s="9" t="s">
        <v>82</v>
      </c>
      <c r="L90" s="1" t="s">
        <v>392</v>
      </c>
      <c r="M90" s="2">
        <f t="shared" si="40"/>
        <v>5</v>
      </c>
      <c r="R90" s="1" t="str">
        <f t="shared" si="47"/>
        <v>Contribución patronal de Gobiernos Locales</v>
      </c>
    </row>
    <row r="91" spans="2:18" x14ac:dyDescent="0.25">
      <c r="B91" s="2" t="str">
        <f t="shared" si="45"/>
        <v>1</v>
      </c>
      <c r="C91" s="2" t="str">
        <f t="shared" si="45"/>
        <v>2</v>
      </c>
      <c r="D91" s="2" t="str">
        <f t="shared" si="45"/>
        <v>1</v>
      </c>
      <c r="E91" s="2" t="str">
        <f t="shared" si="45"/>
        <v>2</v>
      </c>
      <c r="F91" s="2" t="str">
        <f t="shared" si="45"/>
        <v>05</v>
      </c>
      <c r="G91" s="2" t="str">
        <f t="shared" si="45"/>
        <v>00</v>
      </c>
      <c r="H91" s="2" t="str">
        <f t="shared" si="45"/>
        <v>0</v>
      </c>
      <c r="I91" s="2" t="str">
        <f t="shared" si="45"/>
        <v>0</v>
      </c>
      <c r="J91" s="2" t="str">
        <f t="shared" si="45"/>
        <v>000</v>
      </c>
      <c r="K91" s="9" t="s">
        <v>83</v>
      </c>
      <c r="L91" s="1" t="s">
        <v>393</v>
      </c>
      <c r="M91" s="2">
        <f t="shared" si="40"/>
        <v>5</v>
      </c>
      <c r="R91" s="1" t="str">
        <f t="shared" si="47"/>
        <v>Contribución patronal de Empresas Públicas no Financieras</v>
      </c>
    </row>
    <row r="92" spans="2:18" x14ac:dyDescent="0.25">
      <c r="B92" s="2" t="str">
        <f t="shared" si="45"/>
        <v>1</v>
      </c>
      <c r="C92" s="2" t="str">
        <f t="shared" si="45"/>
        <v>2</v>
      </c>
      <c r="D92" s="2" t="str">
        <f t="shared" si="45"/>
        <v>1</v>
      </c>
      <c r="E92" s="2" t="str">
        <f t="shared" si="45"/>
        <v>2</v>
      </c>
      <c r="F92" s="2" t="str">
        <f t="shared" si="45"/>
        <v>06</v>
      </c>
      <c r="G92" s="2" t="str">
        <f t="shared" si="45"/>
        <v>00</v>
      </c>
      <c r="H92" s="2" t="str">
        <f t="shared" si="45"/>
        <v>0</v>
      </c>
      <c r="I92" s="2" t="str">
        <f t="shared" si="45"/>
        <v>0</v>
      </c>
      <c r="J92" s="2" t="str">
        <f t="shared" si="45"/>
        <v>000</v>
      </c>
      <c r="K92" s="9" t="s">
        <v>84</v>
      </c>
      <c r="L92" s="1" t="s">
        <v>394</v>
      </c>
      <c r="M92" s="2">
        <f t="shared" si="40"/>
        <v>5</v>
      </c>
      <c r="R92" s="1" t="str">
        <f t="shared" si="47"/>
        <v>Contribución patronal de Instituciones Públicas Financieras</v>
      </c>
    </row>
    <row r="93" spans="2:18" x14ac:dyDescent="0.25">
      <c r="B93" s="2" t="str">
        <f t="shared" si="45"/>
        <v>1</v>
      </c>
      <c r="C93" s="2" t="str">
        <f t="shared" si="45"/>
        <v>2</v>
      </c>
      <c r="D93" s="2" t="str">
        <f t="shared" si="45"/>
        <v>1</v>
      </c>
      <c r="E93" s="2" t="str">
        <f t="shared" si="45"/>
        <v>2</v>
      </c>
      <c r="F93" s="2" t="str">
        <f t="shared" si="45"/>
        <v>07</v>
      </c>
      <c r="G93" s="2" t="str">
        <f t="shared" si="45"/>
        <v>00</v>
      </c>
      <c r="H93" s="2" t="str">
        <f t="shared" si="45"/>
        <v>0</v>
      </c>
      <c r="I93" s="2" t="str">
        <f t="shared" si="45"/>
        <v>0</v>
      </c>
      <c r="J93" s="2" t="str">
        <f t="shared" si="45"/>
        <v>000</v>
      </c>
      <c r="K93" s="9" t="s">
        <v>85</v>
      </c>
      <c r="L93" s="1" t="s">
        <v>395</v>
      </c>
      <c r="M93" s="2">
        <f t="shared" si="40"/>
        <v>5</v>
      </c>
      <c r="R93" s="1" t="str">
        <f t="shared" si="47"/>
        <v>Contribución patronal de Empresas del Sector Privado</v>
      </c>
    </row>
    <row r="94" spans="2:18" x14ac:dyDescent="0.25">
      <c r="B94" s="2" t="str">
        <f t="shared" si="45"/>
        <v>1</v>
      </c>
      <c r="C94" s="2" t="str">
        <f t="shared" si="45"/>
        <v>2</v>
      </c>
      <c r="D94" s="2" t="str">
        <f t="shared" si="45"/>
        <v>1</v>
      </c>
      <c r="E94" s="2" t="str">
        <f t="shared" si="45"/>
        <v>2</v>
      </c>
      <c r="F94" s="2" t="str">
        <f t="shared" si="45"/>
        <v>08</v>
      </c>
      <c r="G94" s="2" t="str">
        <f t="shared" si="45"/>
        <v>00</v>
      </c>
      <c r="H94" s="2" t="str">
        <f t="shared" si="45"/>
        <v>0</v>
      </c>
      <c r="I94" s="2" t="str">
        <f t="shared" si="45"/>
        <v>0</v>
      </c>
      <c r="J94" s="2" t="str">
        <f t="shared" si="45"/>
        <v>000</v>
      </c>
      <c r="K94" s="9" t="s">
        <v>86</v>
      </c>
      <c r="L94" s="1" t="s">
        <v>396</v>
      </c>
      <c r="M94" s="2">
        <f t="shared" si="40"/>
        <v>5</v>
      </c>
      <c r="R94" s="1" t="str">
        <f t="shared" si="47"/>
        <v>Contribución patronal del Sector Externo</v>
      </c>
    </row>
    <row r="95" spans="2:18" x14ac:dyDescent="0.25">
      <c r="B95" s="2" t="str">
        <f t="shared" si="45"/>
        <v>1</v>
      </c>
      <c r="C95" s="2" t="str">
        <f t="shared" si="45"/>
        <v>2</v>
      </c>
      <c r="D95" s="2" t="str">
        <f t="shared" si="45"/>
        <v>1</v>
      </c>
      <c r="E95" s="2" t="str">
        <f t="shared" si="45"/>
        <v>2</v>
      </c>
      <c r="F95" s="2" t="str">
        <f t="shared" si="45"/>
        <v>09</v>
      </c>
      <c r="G95" s="2" t="str">
        <f t="shared" si="45"/>
        <v>00</v>
      </c>
      <c r="H95" s="2" t="str">
        <f t="shared" si="45"/>
        <v>0</v>
      </c>
      <c r="I95" s="2" t="str">
        <f t="shared" si="45"/>
        <v>0</v>
      </c>
      <c r="J95" s="2" t="str">
        <f t="shared" si="45"/>
        <v>000</v>
      </c>
      <c r="K95" s="9" t="s">
        <v>87</v>
      </c>
      <c r="L95" s="1" t="s">
        <v>397</v>
      </c>
      <c r="M95" s="2">
        <f t="shared" si="40"/>
        <v>5</v>
      </c>
      <c r="R95" s="1" t="str">
        <f t="shared" si="47"/>
        <v>Contribución de Asegurados Voluntarios</v>
      </c>
    </row>
    <row r="96" spans="2:18" x14ac:dyDescent="0.25">
      <c r="B96" s="2" t="str">
        <f t="shared" ref="B96:J105" si="48">MID($L96,B$1,B$2)</f>
        <v>1</v>
      </c>
      <c r="C96" s="2" t="str">
        <f t="shared" si="48"/>
        <v>2</v>
      </c>
      <c r="D96" s="2" t="str">
        <f t="shared" si="48"/>
        <v>1</v>
      </c>
      <c r="E96" s="2" t="str">
        <f t="shared" si="48"/>
        <v>2</v>
      </c>
      <c r="F96" s="2" t="str">
        <f t="shared" si="48"/>
        <v>10</v>
      </c>
      <c r="G96" s="2" t="str">
        <f t="shared" si="48"/>
        <v>00</v>
      </c>
      <c r="H96" s="2" t="str">
        <f t="shared" si="48"/>
        <v>0</v>
      </c>
      <c r="I96" s="2" t="str">
        <f t="shared" si="48"/>
        <v>0</v>
      </c>
      <c r="J96" s="2" t="str">
        <f t="shared" si="48"/>
        <v>000</v>
      </c>
      <c r="K96" s="9" t="s">
        <v>88</v>
      </c>
      <c r="L96" s="1" t="s">
        <v>398</v>
      </c>
      <c r="M96" s="2">
        <f t="shared" si="40"/>
        <v>5</v>
      </c>
      <c r="R96" s="1" t="str">
        <f t="shared" si="47"/>
        <v>Contribución de Convenios Especiales</v>
      </c>
    </row>
    <row r="97" spans="2:18" x14ac:dyDescent="0.25">
      <c r="B97" s="2" t="str">
        <f t="shared" si="48"/>
        <v>1</v>
      </c>
      <c r="C97" s="2" t="str">
        <f t="shared" si="48"/>
        <v>2</v>
      </c>
      <c r="D97" s="2" t="str">
        <f t="shared" si="48"/>
        <v>1</v>
      </c>
      <c r="E97" s="2" t="str">
        <f t="shared" si="48"/>
        <v>2</v>
      </c>
      <c r="F97" s="2" t="str">
        <f t="shared" si="48"/>
        <v>11</v>
      </c>
      <c r="G97" s="2" t="str">
        <f t="shared" si="48"/>
        <v>00</v>
      </c>
      <c r="H97" s="2" t="str">
        <f t="shared" si="48"/>
        <v>0</v>
      </c>
      <c r="I97" s="2" t="str">
        <f t="shared" si="48"/>
        <v>0</v>
      </c>
      <c r="J97" s="2" t="str">
        <f t="shared" si="48"/>
        <v>000</v>
      </c>
      <c r="K97" s="9" t="s">
        <v>93</v>
      </c>
      <c r="L97" s="1" t="s">
        <v>399</v>
      </c>
      <c r="M97" s="2">
        <f t="shared" si="40"/>
        <v>5</v>
      </c>
      <c r="R97" s="1" t="str">
        <f t="shared" si="47"/>
        <v>Contribución de trabajadores del Sector Público</v>
      </c>
    </row>
    <row r="98" spans="2:18" x14ac:dyDescent="0.25">
      <c r="B98" s="2" t="str">
        <f t="shared" si="48"/>
        <v>1</v>
      </c>
      <c r="C98" s="2" t="str">
        <f t="shared" si="48"/>
        <v>2</v>
      </c>
      <c r="D98" s="2" t="str">
        <f t="shared" si="48"/>
        <v>1</v>
      </c>
      <c r="E98" s="2" t="str">
        <f t="shared" si="48"/>
        <v>2</v>
      </c>
      <c r="F98" s="2" t="str">
        <f t="shared" si="48"/>
        <v>12</v>
      </c>
      <c r="G98" s="2" t="str">
        <f t="shared" si="48"/>
        <v>00</v>
      </c>
      <c r="H98" s="2" t="str">
        <f t="shared" si="48"/>
        <v>0</v>
      </c>
      <c r="I98" s="2" t="str">
        <f t="shared" si="48"/>
        <v>0</v>
      </c>
      <c r="J98" s="2" t="str">
        <f t="shared" si="48"/>
        <v>000</v>
      </c>
      <c r="K98" s="9" t="s">
        <v>94</v>
      </c>
      <c r="L98" s="1" t="s">
        <v>400</v>
      </c>
      <c r="M98" s="2">
        <f t="shared" si="40"/>
        <v>5</v>
      </c>
      <c r="R98" s="1" t="str">
        <f t="shared" si="47"/>
        <v>Contribución de trabajadores del Sector Privado</v>
      </c>
    </row>
    <row r="99" spans="2:18" x14ac:dyDescent="0.25">
      <c r="B99" s="2" t="str">
        <f t="shared" si="48"/>
        <v>1</v>
      </c>
      <c r="C99" s="2" t="str">
        <f t="shared" si="48"/>
        <v>2</v>
      </c>
      <c r="D99" s="2" t="str">
        <f t="shared" si="48"/>
        <v>1</v>
      </c>
      <c r="E99" s="2" t="str">
        <f t="shared" si="48"/>
        <v>2</v>
      </c>
      <c r="F99" s="2" t="str">
        <f t="shared" si="48"/>
        <v>13</v>
      </c>
      <c r="G99" s="2" t="str">
        <f t="shared" si="48"/>
        <v>00</v>
      </c>
      <c r="H99" s="2" t="str">
        <f t="shared" si="48"/>
        <v>0</v>
      </c>
      <c r="I99" s="2" t="str">
        <f t="shared" si="48"/>
        <v>0</v>
      </c>
      <c r="J99" s="2" t="str">
        <f t="shared" si="48"/>
        <v>000</v>
      </c>
      <c r="K99" s="9" t="s">
        <v>95</v>
      </c>
      <c r="L99" s="1" t="s">
        <v>401</v>
      </c>
      <c r="M99" s="2">
        <f t="shared" si="40"/>
        <v>5</v>
      </c>
      <c r="R99" s="1" t="str">
        <f t="shared" si="47"/>
        <v>Contribución de trabajadores del Sector Externo</v>
      </c>
    </row>
    <row r="100" spans="2:18" x14ac:dyDescent="0.25">
      <c r="B100" s="11" t="str">
        <f t="shared" si="48"/>
        <v>1</v>
      </c>
      <c r="C100" s="11" t="str">
        <f t="shared" si="48"/>
        <v>2</v>
      </c>
      <c r="D100" s="11" t="str">
        <f t="shared" si="48"/>
        <v>1</v>
      </c>
      <c r="E100" s="11" t="str">
        <f t="shared" si="48"/>
        <v>3</v>
      </c>
      <c r="F100" s="11" t="str">
        <f t="shared" si="48"/>
        <v>00</v>
      </c>
      <c r="G100" s="11" t="str">
        <f t="shared" si="48"/>
        <v>00</v>
      </c>
      <c r="H100" s="11" t="str">
        <f t="shared" si="48"/>
        <v>0</v>
      </c>
      <c r="I100" s="11" t="str">
        <f t="shared" si="48"/>
        <v>0</v>
      </c>
      <c r="J100" s="11" t="str">
        <f t="shared" si="48"/>
        <v>000</v>
      </c>
      <c r="K100" s="15" t="s">
        <v>96</v>
      </c>
      <c r="L100" s="1" t="s">
        <v>402</v>
      </c>
      <c r="M100" s="2">
        <f t="shared" si="40"/>
        <v>4</v>
      </c>
      <c r="Q100" s="1" t="str">
        <f t="shared" ref="Q100" si="49">IF($M100=Q$1,$K100,"")</f>
        <v>CONTRIBUCIÓN A REGÍMENES ESPECIALES DE PENSIONES</v>
      </c>
    </row>
    <row r="101" spans="2:18" x14ac:dyDescent="0.25">
      <c r="B101" s="2" t="str">
        <f t="shared" si="48"/>
        <v>1</v>
      </c>
      <c r="C101" s="2" t="str">
        <f t="shared" si="48"/>
        <v>2</v>
      </c>
      <c r="D101" s="2" t="str">
        <f t="shared" si="48"/>
        <v>1</v>
      </c>
      <c r="E101" s="2" t="str">
        <f t="shared" si="48"/>
        <v>3</v>
      </c>
      <c r="F101" s="2" t="str">
        <f t="shared" si="48"/>
        <v>01</v>
      </c>
      <c r="G101" s="2" t="str">
        <f t="shared" si="48"/>
        <v>00</v>
      </c>
      <c r="H101" s="2" t="str">
        <f t="shared" si="48"/>
        <v>0</v>
      </c>
      <c r="I101" s="2" t="str">
        <f t="shared" si="48"/>
        <v>0</v>
      </c>
      <c r="J101" s="2" t="str">
        <f t="shared" si="48"/>
        <v>000</v>
      </c>
      <c r="K101" s="9" t="s">
        <v>97</v>
      </c>
      <c r="L101" s="1" t="s">
        <v>403</v>
      </c>
      <c r="M101" s="2">
        <f t="shared" si="40"/>
        <v>5</v>
      </c>
      <c r="R101" s="1" t="str">
        <f t="shared" ref="R101:R103" si="50">IF($M101=R$1,$K101,"")</f>
        <v>Contribución del Magisterio Nacional de miembros activos</v>
      </c>
    </row>
    <row r="102" spans="2:18" x14ac:dyDescent="0.25">
      <c r="B102" s="2" t="str">
        <f t="shared" si="48"/>
        <v>1</v>
      </c>
      <c r="C102" s="2" t="str">
        <f t="shared" si="48"/>
        <v>2</v>
      </c>
      <c r="D102" s="2" t="str">
        <f t="shared" si="48"/>
        <v>1</v>
      </c>
      <c r="E102" s="2" t="str">
        <f t="shared" si="48"/>
        <v>3</v>
      </c>
      <c r="F102" s="2" t="str">
        <f t="shared" si="48"/>
        <v>02</v>
      </c>
      <c r="G102" s="2" t="str">
        <f t="shared" si="48"/>
        <v>00</v>
      </c>
      <c r="H102" s="2" t="str">
        <f t="shared" si="48"/>
        <v>0</v>
      </c>
      <c r="I102" s="2" t="str">
        <f t="shared" si="48"/>
        <v>0</v>
      </c>
      <c r="J102" s="2" t="str">
        <f t="shared" si="48"/>
        <v>000</v>
      </c>
      <c r="K102" s="9" t="s">
        <v>98</v>
      </c>
      <c r="L102" s="1" t="s">
        <v>404</v>
      </c>
      <c r="M102" s="2">
        <f t="shared" si="40"/>
        <v>5</v>
      </c>
      <c r="R102" s="1" t="str">
        <f t="shared" si="50"/>
        <v>Contribución del Magisterio Nacional de miembros pensionados y jubilados</v>
      </c>
    </row>
    <row r="103" spans="2:18" x14ac:dyDescent="0.25">
      <c r="B103" s="2" t="str">
        <f t="shared" si="48"/>
        <v>1</v>
      </c>
      <c r="C103" s="2" t="str">
        <f t="shared" si="48"/>
        <v>2</v>
      </c>
      <c r="D103" s="2" t="str">
        <f t="shared" si="48"/>
        <v>1</v>
      </c>
      <c r="E103" s="2" t="str">
        <f t="shared" si="48"/>
        <v>3</v>
      </c>
      <c r="F103" s="2" t="str">
        <f t="shared" si="48"/>
        <v>03</v>
      </c>
      <c r="G103" s="2" t="str">
        <f t="shared" si="48"/>
        <v>00</v>
      </c>
      <c r="H103" s="2" t="str">
        <f t="shared" si="48"/>
        <v>0</v>
      </c>
      <c r="I103" s="2" t="str">
        <f t="shared" si="48"/>
        <v>0</v>
      </c>
      <c r="J103" s="2" t="str">
        <f t="shared" si="48"/>
        <v>000</v>
      </c>
      <c r="K103" s="9" t="s">
        <v>99</v>
      </c>
      <c r="L103" s="1" t="s">
        <v>405</v>
      </c>
      <c r="M103" s="2">
        <f t="shared" si="40"/>
        <v>5</v>
      </c>
      <c r="R103" s="1" t="str">
        <f t="shared" si="50"/>
        <v>Contribución a otros Regímenes de Pensiones</v>
      </c>
    </row>
    <row r="104" spans="2:18" x14ac:dyDescent="0.25">
      <c r="B104" s="11" t="str">
        <f t="shared" si="48"/>
        <v>1</v>
      </c>
      <c r="C104" s="11" t="str">
        <f t="shared" si="48"/>
        <v>2</v>
      </c>
      <c r="D104" s="11" t="str">
        <f t="shared" si="48"/>
        <v>1</v>
      </c>
      <c r="E104" s="11" t="str">
        <f t="shared" si="48"/>
        <v>9</v>
      </c>
      <c r="F104" s="11" t="str">
        <f t="shared" si="48"/>
        <v>00</v>
      </c>
      <c r="G104" s="11" t="str">
        <f t="shared" si="48"/>
        <v>00</v>
      </c>
      <c r="H104" s="11" t="str">
        <f t="shared" si="48"/>
        <v>0</v>
      </c>
      <c r="I104" s="11" t="str">
        <f t="shared" si="48"/>
        <v>0</v>
      </c>
      <c r="J104" s="11" t="str">
        <f t="shared" si="48"/>
        <v>000</v>
      </c>
      <c r="K104" s="15" t="s">
        <v>100</v>
      </c>
      <c r="L104" s="1" t="s">
        <v>406</v>
      </c>
      <c r="M104" s="2">
        <f t="shared" si="40"/>
        <v>4</v>
      </c>
      <c r="Q104" s="1" t="str">
        <f t="shared" ref="Q104" si="51">IF($M104=Q$1,$K104,"")</f>
        <v>OTRAS CONTRIBUCIONES SOCIALES</v>
      </c>
    </row>
    <row r="105" spans="2:18" x14ac:dyDescent="0.25">
      <c r="B105" s="2" t="str">
        <f t="shared" si="48"/>
        <v>1</v>
      </c>
      <c r="C105" s="2" t="str">
        <f t="shared" si="48"/>
        <v>2</v>
      </c>
      <c r="D105" s="2" t="str">
        <f t="shared" si="48"/>
        <v>1</v>
      </c>
      <c r="E105" s="2" t="str">
        <f t="shared" si="48"/>
        <v>9</v>
      </c>
      <c r="F105" s="2" t="str">
        <f t="shared" si="48"/>
        <v>01</v>
      </c>
      <c r="G105" s="2" t="str">
        <f t="shared" si="48"/>
        <v>00</v>
      </c>
      <c r="H105" s="2" t="str">
        <f t="shared" si="48"/>
        <v>0</v>
      </c>
      <c r="I105" s="2" t="str">
        <f t="shared" si="48"/>
        <v>0</v>
      </c>
      <c r="J105" s="2" t="str">
        <f t="shared" si="48"/>
        <v>000</v>
      </c>
      <c r="K105" s="9" t="s">
        <v>101</v>
      </c>
      <c r="L105" s="1" t="s">
        <v>407</v>
      </c>
      <c r="M105" s="2">
        <f t="shared" si="40"/>
        <v>5</v>
      </c>
      <c r="R105" s="1" t="str">
        <f t="shared" ref="R105:R112" si="52">IF($M105=R$1,$K105,"")</f>
        <v>Contribución patronal sobre la nómina del Gobierno Central</v>
      </c>
    </row>
    <row r="106" spans="2:18" x14ac:dyDescent="0.25">
      <c r="B106" s="2" t="str">
        <f t="shared" ref="B106:J115" si="53">MID($L106,B$1,B$2)</f>
        <v>1</v>
      </c>
      <c r="C106" s="2" t="str">
        <f t="shared" si="53"/>
        <v>2</v>
      </c>
      <c r="D106" s="2" t="str">
        <f t="shared" si="53"/>
        <v>1</v>
      </c>
      <c r="E106" s="2" t="str">
        <f t="shared" si="53"/>
        <v>9</v>
      </c>
      <c r="F106" s="2" t="str">
        <f t="shared" si="53"/>
        <v>02</v>
      </c>
      <c r="G106" s="2" t="str">
        <f t="shared" si="53"/>
        <v>00</v>
      </c>
      <c r="H106" s="2" t="str">
        <f t="shared" si="53"/>
        <v>0</v>
      </c>
      <c r="I106" s="2" t="str">
        <f t="shared" si="53"/>
        <v>0</v>
      </c>
      <c r="J106" s="2" t="str">
        <f t="shared" si="53"/>
        <v>000</v>
      </c>
      <c r="K106" s="9" t="s">
        <v>102</v>
      </c>
      <c r="L106" s="1" t="s">
        <v>408</v>
      </c>
      <c r="M106" s="2">
        <f t="shared" si="40"/>
        <v>5</v>
      </c>
      <c r="R106" s="1" t="str">
        <f t="shared" si="52"/>
        <v>Contribución patronal sobre la nómina de Órganos Desconcentrados</v>
      </c>
    </row>
    <row r="107" spans="2:18" x14ac:dyDescent="0.25">
      <c r="B107" s="2" t="str">
        <f t="shared" si="53"/>
        <v>1</v>
      </c>
      <c r="C107" s="2" t="str">
        <f t="shared" si="53"/>
        <v>2</v>
      </c>
      <c r="D107" s="2" t="str">
        <f t="shared" si="53"/>
        <v>1</v>
      </c>
      <c r="E107" s="2" t="str">
        <f t="shared" si="53"/>
        <v>9</v>
      </c>
      <c r="F107" s="2" t="str">
        <f t="shared" si="53"/>
        <v>03</v>
      </c>
      <c r="G107" s="2" t="str">
        <f t="shared" si="53"/>
        <v>00</v>
      </c>
      <c r="H107" s="2" t="str">
        <f t="shared" si="53"/>
        <v>0</v>
      </c>
      <c r="I107" s="2" t="str">
        <f t="shared" si="53"/>
        <v>0</v>
      </c>
      <c r="J107" s="2" t="str">
        <f t="shared" si="53"/>
        <v>000</v>
      </c>
      <c r="K107" s="9" t="s">
        <v>103</v>
      </c>
      <c r="L107" s="1" t="s">
        <v>409</v>
      </c>
      <c r="M107" s="2">
        <f t="shared" si="40"/>
        <v>5</v>
      </c>
      <c r="R107" s="1" t="str">
        <f t="shared" si="52"/>
        <v>Contribución patronal sobre la nómina de Instituciones Descentralizadas no Empresariales</v>
      </c>
    </row>
    <row r="108" spans="2:18" x14ac:dyDescent="0.25">
      <c r="B108" s="2" t="str">
        <f t="shared" si="53"/>
        <v>1</v>
      </c>
      <c r="C108" s="2" t="str">
        <f t="shared" si="53"/>
        <v>2</v>
      </c>
      <c r="D108" s="2" t="str">
        <f t="shared" si="53"/>
        <v>1</v>
      </c>
      <c r="E108" s="2" t="str">
        <f t="shared" si="53"/>
        <v>9</v>
      </c>
      <c r="F108" s="2" t="str">
        <f t="shared" si="53"/>
        <v>04</v>
      </c>
      <c r="G108" s="2" t="str">
        <f t="shared" si="53"/>
        <v>00</v>
      </c>
      <c r="H108" s="2" t="str">
        <f t="shared" si="53"/>
        <v>0</v>
      </c>
      <c r="I108" s="2" t="str">
        <f t="shared" si="53"/>
        <v>0</v>
      </c>
      <c r="J108" s="2" t="str">
        <f t="shared" si="53"/>
        <v>000</v>
      </c>
      <c r="K108" s="9" t="s">
        <v>104</v>
      </c>
      <c r="L108" s="1" t="s">
        <v>410</v>
      </c>
      <c r="M108" s="2">
        <f t="shared" si="40"/>
        <v>5</v>
      </c>
      <c r="R108" s="1" t="str">
        <f t="shared" si="52"/>
        <v>Contribución patronal sobre la nómina de Gobiernos Locales</v>
      </c>
    </row>
    <row r="109" spans="2:18" x14ac:dyDescent="0.25">
      <c r="B109" s="2" t="str">
        <f t="shared" si="53"/>
        <v>1</v>
      </c>
      <c r="C109" s="2" t="str">
        <f t="shared" si="53"/>
        <v>2</v>
      </c>
      <c r="D109" s="2" t="str">
        <f t="shared" si="53"/>
        <v>1</v>
      </c>
      <c r="E109" s="2" t="str">
        <f t="shared" si="53"/>
        <v>9</v>
      </c>
      <c r="F109" s="2" t="str">
        <f t="shared" si="53"/>
        <v>05</v>
      </c>
      <c r="G109" s="2" t="str">
        <f t="shared" si="53"/>
        <v>00</v>
      </c>
      <c r="H109" s="2" t="str">
        <f t="shared" si="53"/>
        <v>0</v>
      </c>
      <c r="I109" s="2" t="str">
        <f t="shared" si="53"/>
        <v>0</v>
      </c>
      <c r="J109" s="2" t="str">
        <f t="shared" si="53"/>
        <v>000</v>
      </c>
      <c r="K109" s="9" t="s">
        <v>105</v>
      </c>
      <c r="L109" s="1" t="s">
        <v>411</v>
      </c>
      <c r="M109" s="2">
        <f t="shared" si="40"/>
        <v>5</v>
      </c>
      <c r="R109" s="1" t="str">
        <f t="shared" si="52"/>
        <v>Contribución patronal sobre la nómina de Empresas Públicas No Financieras</v>
      </c>
    </row>
    <row r="110" spans="2:18" x14ac:dyDescent="0.25">
      <c r="B110" s="2" t="str">
        <f t="shared" si="53"/>
        <v>1</v>
      </c>
      <c r="C110" s="2" t="str">
        <f t="shared" si="53"/>
        <v>2</v>
      </c>
      <c r="D110" s="2" t="str">
        <f t="shared" si="53"/>
        <v>1</v>
      </c>
      <c r="E110" s="2" t="str">
        <f t="shared" si="53"/>
        <v>9</v>
      </c>
      <c r="F110" s="2" t="str">
        <f t="shared" si="53"/>
        <v>06</v>
      </c>
      <c r="G110" s="2" t="str">
        <f t="shared" si="53"/>
        <v>00</v>
      </c>
      <c r="H110" s="2" t="str">
        <f t="shared" si="53"/>
        <v>0</v>
      </c>
      <c r="I110" s="2" t="str">
        <f t="shared" si="53"/>
        <v>0</v>
      </c>
      <c r="J110" s="2" t="str">
        <f t="shared" si="53"/>
        <v>000</v>
      </c>
      <c r="K110" s="9" t="s">
        <v>106</v>
      </c>
      <c r="L110" s="1" t="s">
        <v>412</v>
      </c>
      <c r="M110" s="2">
        <f t="shared" si="40"/>
        <v>5</v>
      </c>
      <c r="R110" s="1" t="str">
        <f t="shared" si="52"/>
        <v>Contribución patronal sobre la nómina de Instituciones Públicas Financieras</v>
      </c>
    </row>
    <row r="111" spans="2:18" x14ac:dyDescent="0.25">
      <c r="B111" s="2" t="str">
        <f t="shared" si="53"/>
        <v>1</v>
      </c>
      <c r="C111" s="2" t="str">
        <f t="shared" si="53"/>
        <v>2</v>
      </c>
      <c r="D111" s="2" t="str">
        <f t="shared" si="53"/>
        <v>1</v>
      </c>
      <c r="E111" s="2" t="str">
        <f t="shared" si="53"/>
        <v>9</v>
      </c>
      <c r="F111" s="2" t="str">
        <f t="shared" si="53"/>
        <v>07</v>
      </c>
      <c r="G111" s="2" t="str">
        <f t="shared" si="53"/>
        <v>00</v>
      </c>
      <c r="H111" s="2" t="str">
        <f t="shared" si="53"/>
        <v>0</v>
      </c>
      <c r="I111" s="2" t="str">
        <f t="shared" si="53"/>
        <v>0</v>
      </c>
      <c r="J111" s="2" t="str">
        <f t="shared" si="53"/>
        <v>000</v>
      </c>
      <c r="K111" s="9" t="s">
        <v>107</v>
      </c>
      <c r="L111" s="1" t="s">
        <v>413</v>
      </c>
      <c r="M111" s="2">
        <f t="shared" si="40"/>
        <v>5</v>
      </c>
      <c r="R111" s="1" t="str">
        <f t="shared" si="52"/>
        <v>Contribución patronal sobre la nómina del Sector Privado</v>
      </c>
    </row>
    <row r="112" spans="2:18" x14ac:dyDescent="0.25">
      <c r="B112" s="2" t="str">
        <f t="shared" si="53"/>
        <v>1</v>
      </c>
      <c r="C112" s="2" t="str">
        <f t="shared" si="53"/>
        <v>2</v>
      </c>
      <c r="D112" s="2" t="str">
        <f t="shared" si="53"/>
        <v>1</v>
      </c>
      <c r="E112" s="2" t="str">
        <f t="shared" si="53"/>
        <v>9</v>
      </c>
      <c r="F112" s="2" t="str">
        <f t="shared" si="53"/>
        <v>08</v>
      </c>
      <c r="G112" s="2" t="str">
        <f t="shared" si="53"/>
        <v>00</v>
      </c>
      <c r="H112" s="2" t="str">
        <f t="shared" si="53"/>
        <v>0</v>
      </c>
      <c r="I112" s="2" t="str">
        <f t="shared" si="53"/>
        <v>0</v>
      </c>
      <c r="J112" s="2" t="str">
        <f t="shared" si="53"/>
        <v>000</v>
      </c>
      <c r="K112" s="9" t="s">
        <v>108</v>
      </c>
      <c r="L112" s="1" t="s">
        <v>414</v>
      </c>
      <c r="M112" s="2">
        <f t="shared" si="40"/>
        <v>5</v>
      </c>
      <c r="R112" s="1" t="str">
        <f t="shared" si="52"/>
        <v>Contribución patronal sobre la nómina del Sector Externo</v>
      </c>
    </row>
    <row r="113" spans="2:19" x14ac:dyDescent="0.25">
      <c r="B113" s="11" t="str">
        <f t="shared" si="53"/>
        <v>1</v>
      </c>
      <c r="C113" s="11" t="str">
        <f t="shared" si="53"/>
        <v>3</v>
      </c>
      <c r="D113" s="11" t="str">
        <f t="shared" si="53"/>
        <v>0</v>
      </c>
      <c r="E113" s="11" t="str">
        <f t="shared" si="53"/>
        <v>0</v>
      </c>
      <c r="F113" s="11" t="str">
        <f t="shared" si="53"/>
        <v>00</v>
      </c>
      <c r="G113" s="11" t="str">
        <f t="shared" si="53"/>
        <v>00</v>
      </c>
      <c r="H113" s="11" t="str">
        <f t="shared" si="53"/>
        <v>0</v>
      </c>
      <c r="I113" s="11" t="str">
        <f t="shared" si="53"/>
        <v>0</v>
      </c>
      <c r="J113" s="11" t="str">
        <f t="shared" si="53"/>
        <v>000</v>
      </c>
      <c r="K113" s="13" t="s">
        <v>109</v>
      </c>
      <c r="L113" s="1" t="s">
        <v>415</v>
      </c>
      <c r="M113" s="2">
        <f t="shared" si="40"/>
        <v>2</v>
      </c>
      <c r="O113" s="1" t="str">
        <f>IF($M113=O$1,$K113,"")</f>
        <v>INGRESOS NO TRIBUTARIOS</v>
      </c>
    </row>
    <row r="114" spans="2:19" x14ac:dyDescent="0.25">
      <c r="B114" s="11" t="str">
        <f t="shared" si="53"/>
        <v>1</v>
      </c>
      <c r="C114" s="11" t="str">
        <f t="shared" si="53"/>
        <v>3</v>
      </c>
      <c r="D114" s="11" t="str">
        <f t="shared" si="53"/>
        <v>1</v>
      </c>
      <c r="E114" s="11" t="str">
        <f t="shared" si="53"/>
        <v>0</v>
      </c>
      <c r="F114" s="11" t="str">
        <f t="shared" si="53"/>
        <v>00</v>
      </c>
      <c r="G114" s="11" t="str">
        <f t="shared" si="53"/>
        <v>00</v>
      </c>
      <c r="H114" s="11" t="str">
        <f t="shared" si="53"/>
        <v>0</v>
      </c>
      <c r="I114" s="11" t="str">
        <f t="shared" si="53"/>
        <v>0</v>
      </c>
      <c r="J114" s="11" t="str">
        <f t="shared" si="53"/>
        <v>000</v>
      </c>
      <c r="K114" s="14" t="s">
        <v>110</v>
      </c>
      <c r="L114" s="1" t="s">
        <v>416</v>
      </c>
      <c r="M114" s="2">
        <f t="shared" si="40"/>
        <v>3</v>
      </c>
      <c r="P114" s="1" t="str">
        <f t="shared" ref="P114" si="54">IF($M114=P$1,$K114,"")</f>
        <v>VENTA DE BIENES Y SERVICIOS</v>
      </c>
    </row>
    <row r="115" spans="2:19" x14ac:dyDescent="0.25">
      <c r="B115" s="11" t="str">
        <f t="shared" si="53"/>
        <v>1</v>
      </c>
      <c r="C115" s="11" t="str">
        <f t="shared" si="53"/>
        <v>3</v>
      </c>
      <c r="D115" s="11" t="str">
        <f t="shared" si="53"/>
        <v>1</v>
      </c>
      <c r="E115" s="11" t="str">
        <f t="shared" si="53"/>
        <v>1</v>
      </c>
      <c r="F115" s="11" t="str">
        <f t="shared" si="53"/>
        <v>00</v>
      </c>
      <c r="G115" s="11" t="str">
        <f t="shared" si="53"/>
        <v>00</v>
      </c>
      <c r="H115" s="11" t="str">
        <f t="shared" si="53"/>
        <v>0</v>
      </c>
      <c r="I115" s="11" t="str">
        <f t="shared" si="53"/>
        <v>0</v>
      </c>
      <c r="J115" s="11" t="str">
        <f t="shared" si="53"/>
        <v>000</v>
      </c>
      <c r="K115" s="15" t="s">
        <v>111</v>
      </c>
      <c r="L115" s="1" t="s">
        <v>417</v>
      </c>
      <c r="M115" s="2">
        <f t="shared" si="40"/>
        <v>4</v>
      </c>
      <c r="Q115" s="1" t="str">
        <f t="shared" ref="Q115" si="55">IF($M115=Q$1,$K115,"")</f>
        <v>VENTA DE BIENES</v>
      </c>
    </row>
    <row r="116" spans="2:19" x14ac:dyDescent="0.25">
      <c r="B116" s="2" t="str">
        <f t="shared" ref="B116:J125" si="56">MID($L116,B$1,B$2)</f>
        <v>1</v>
      </c>
      <c r="C116" s="2" t="str">
        <f t="shared" si="56"/>
        <v>3</v>
      </c>
      <c r="D116" s="2" t="str">
        <f t="shared" si="56"/>
        <v>1</v>
      </c>
      <c r="E116" s="2" t="str">
        <f t="shared" si="56"/>
        <v>1</v>
      </c>
      <c r="F116" s="2" t="str">
        <f t="shared" si="56"/>
        <v>01</v>
      </c>
      <c r="G116" s="2" t="str">
        <f t="shared" si="56"/>
        <v>00</v>
      </c>
      <c r="H116" s="2" t="str">
        <f t="shared" si="56"/>
        <v>0</v>
      </c>
      <c r="I116" s="2" t="str">
        <f t="shared" si="56"/>
        <v>0</v>
      </c>
      <c r="J116" s="2" t="str">
        <f t="shared" si="56"/>
        <v>000</v>
      </c>
      <c r="K116" s="9" t="s">
        <v>112</v>
      </c>
      <c r="L116" s="1" t="s">
        <v>418</v>
      </c>
      <c r="M116" s="2">
        <f t="shared" si="40"/>
        <v>5</v>
      </c>
      <c r="R116" s="1" t="str">
        <f t="shared" ref="R116:R122" si="57">IF($M116=R$1,$K116,"")</f>
        <v>Venta de bienes agropecuarios y forestales</v>
      </c>
    </row>
    <row r="117" spans="2:19" x14ac:dyDescent="0.25">
      <c r="B117" s="2" t="str">
        <f t="shared" si="56"/>
        <v>1</v>
      </c>
      <c r="C117" s="2" t="str">
        <f t="shared" si="56"/>
        <v>3</v>
      </c>
      <c r="D117" s="2" t="str">
        <f t="shared" si="56"/>
        <v>1</v>
      </c>
      <c r="E117" s="2" t="str">
        <f t="shared" si="56"/>
        <v>1</v>
      </c>
      <c r="F117" s="2" t="str">
        <f t="shared" si="56"/>
        <v>02</v>
      </c>
      <c r="G117" s="2" t="str">
        <f t="shared" si="56"/>
        <v>00</v>
      </c>
      <c r="H117" s="2" t="str">
        <f t="shared" si="56"/>
        <v>0</v>
      </c>
      <c r="I117" s="2" t="str">
        <f t="shared" si="56"/>
        <v>0</v>
      </c>
      <c r="J117" s="2" t="str">
        <f t="shared" si="56"/>
        <v>000</v>
      </c>
      <c r="K117" s="9" t="s">
        <v>113</v>
      </c>
      <c r="L117" s="1" t="s">
        <v>419</v>
      </c>
      <c r="M117" s="2">
        <f t="shared" si="40"/>
        <v>5</v>
      </c>
      <c r="R117" s="1" t="str">
        <f t="shared" si="57"/>
        <v>Venta de alcoholes y licores</v>
      </c>
    </row>
    <row r="118" spans="2:19" x14ac:dyDescent="0.25">
      <c r="B118" s="2" t="str">
        <f t="shared" si="56"/>
        <v>1</v>
      </c>
      <c r="C118" s="2" t="str">
        <f t="shared" si="56"/>
        <v>3</v>
      </c>
      <c r="D118" s="2" t="str">
        <f t="shared" si="56"/>
        <v>1</v>
      </c>
      <c r="E118" s="2" t="str">
        <f t="shared" si="56"/>
        <v>1</v>
      </c>
      <c r="F118" s="2" t="str">
        <f t="shared" si="56"/>
        <v>03</v>
      </c>
      <c r="G118" s="2" t="str">
        <f t="shared" si="56"/>
        <v>00</v>
      </c>
      <c r="H118" s="2" t="str">
        <f t="shared" si="56"/>
        <v>0</v>
      </c>
      <c r="I118" s="2" t="str">
        <f t="shared" si="56"/>
        <v>0</v>
      </c>
      <c r="J118" s="2" t="str">
        <f t="shared" si="56"/>
        <v>000</v>
      </c>
      <c r="K118" s="9" t="s">
        <v>114</v>
      </c>
      <c r="L118" s="1" t="s">
        <v>420</v>
      </c>
      <c r="M118" s="2">
        <f t="shared" si="40"/>
        <v>5</v>
      </c>
      <c r="R118" s="1" t="str">
        <f t="shared" si="57"/>
        <v>Venta de productos derivados del petróleo</v>
      </c>
    </row>
    <row r="119" spans="2:19" x14ac:dyDescent="0.25">
      <c r="B119" s="2" t="str">
        <f t="shared" si="56"/>
        <v>1</v>
      </c>
      <c r="C119" s="2" t="str">
        <f t="shared" si="56"/>
        <v>3</v>
      </c>
      <c r="D119" s="2" t="str">
        <f t="shared" si="56"/>
        <v>1</v>
      </c>
      <c r="E119" s="2" t="str">
        <f t="shared" si="56"/>
        <v>1</v>
      </c>
      <c r="F119" s="2" t="str">
        <f t="shared" si="56"/>
        <v>04</v>
      </c>
      <c r="G119" s="2" t="str">
        <f t="shared" si="56"/>
        <v>00</v>
      </c>
      <c r="H119" s="2" t="str">
        <f t="shared" si="56"/>
        <v>0</v>
      </c>
      <c r="I119" s="2" t="str">
        <f t="shared" si="56"/>
        <v>0</v>
      </c>
      <c r="J119" s="2" t="str">
        <f t="shared" si="56"/>
        <v>000</v>
      </c>
      <c r="K119" s="9" t="s">
        <v>115</v>
      </c>
      <c r="L119" s="1" t="s">
        <v>421</v>
      </c>
      <c r="M119" s="2">
        <f t="shared" si="40"/>
        <v>5</v>
      </c>
      <c r="R119" s="1" t="str">
        <f t="shared" si="57"/>
        <v>Venta de otros bienes manufacturados</v>
      </c>
    </row>
    <row r="120" spans="2:19" x14ac:dyDescent="0.25">
      <c r="B120" s="2" t="str">
        <f t="shared" si="56"/>
        <v>1</v>
      </c>
      <c r="C120" s="2" t="str">
        <f t="shared" si="56"/>
        <v>3</v>
      </c>
      <c r="D120" s="2" t="str">
        <f t="shared" si="56"/>
        <v>1</v>
      </c>
      <c r="E120" s="2" t="str">
        <f t="shared" si="56"/>
        <v>1</v>
      </c>
      <c r="F120" s="2" t="str">
        <f t="shared" si="56"/>
        <v>05</v>
      </c>
      <c r="G120" s="2" t="str">
        <f t="shared" si="56"/>
        <v>00</v>
      </c>
      <c r="H120" s="2" t="str">
        <f t="shared" si="56"/>
        <v>0</v>
      </c>
      <c r="I120" s="2" t="str">
        <f t="shared" si="56"/>
        <v>0</v>
      </c>
      <c r="J120" s="2" t="str">
        <f t="shared" si="56"/>
        <v>000</v>
      </c>
      <c r="K120" s="9" t="s">
        <v>116</v>
      </c>
      <c r="L120" s="1" t="s">
        <v>422</v>
      </c>
      <c r="M120" s="2">
        <f t="shared" si="40"/>
        <v>5</v>
      </c>
      <c r="R120" s="1" t="str">
        <f t="shared" si="57"/>
        <v>Venta de agua</v>
      </c>
    </row>
    <row r="121" spans="2:19" x14ac:dyDescent="0.25">
      <c r="B121" s="2" t="str">
        <f t="shared" si="56"/>
        <v>1</v>
      </c>
      <c r="C121" s="2" t="str">
        <f t="shared" si="56"/>
        <v>3</v>
      </c>
      <c r="D121" s="2" t="str">
        <f t="shared" si="56"/>
        <v>1</v>
      </c>
      <c r="E121" s="2" t="str">
        <f t="shared" si="56"/>
        <v>1</v>
      </c>
      <c r="F121" s="2" t="str">
        <f t="shared" si="56"/>
        <v>06</v>
      </c>
      <c r="G121" s="2" t="str">
        <f t="shared" si="56"/>
        <v>00</v>
      </c>
      <c r="H121" s="2" t="str">
        <f t="shared" si="56"/>
        <v>0</v>
      </c>
      <c r="I121" s="2" t="str">
        <f t="shared" si="56"/>
        <v>0</v>
      </c>
      <c r="J121" s="2" t="str">
        <f t="shared" si="56"/>
        <v>000</v>
      </c>
      <c r="K121" s="9" t="s">
        <v>117</v>
      </c>
      <c r="L121" s="1" t="s">
        <v>423</v>
      </c>
      <c r="M121" s="2">
        <f t="shared" si="40"/>
        <v>5</v>
      </c>
      <c r="R121" s="1" t="str">
        <f t="shared" si="57"/>
        <v>Venta de energía eléctrica</v>
      </c>
    </row>
    <row r="122" spans="2:19" x14ac:dyDescent="0.25">
      <c r="B122" s="2" t="str">
        <f t="shared" si="56"/>
        <v>1</v>
      </c>
      <c r="C122" s="2" t="str">
        <f t="shared" si="56"/>
        <v>3</v>
      </c>
      <c r="D122" s="2" t="str">
        <f t="shared" si="56"/>
        <v>1</v>
      </c>
      <c r="E122" s="2" t="str">
        <f t="shared" si="56"/>
        <v>1</v>
      </c>
      <c r="F122" s="2" t="str">
        <f t="shared" si="56"/>
        <v>09</v>
      </c>
      <c r="G122" s="2" t="str">
        <f t="shared" si="56"/>
        <v>00</v>
      </c>
      <c r="H122" s="2" t="str">
        <f t="shared" si="56"/>
        <v>0</v>
      </c>
      <c r="I122" s="2" t="str">
        <f t="shared" si="56"/>
        <v>0</v>
      </c>
      <c r="J122" s="2" t="str">
        <f t="shared" si="56"/>
        <v>000</v>
      </c>
      <c r="K122" s="9" t="s">
        <v>118</v>
      </c>
      <c r="L122" s="1" t="s">
        <v>424</v>
      </c>
      <c r="M122" s="2">
        <f t="shared" si="40"/>
        <v>5</v>
      </c>
      <c r="R122" s="1" t="str">
        <f t="shared" si="57"/>
        <v>Venta de otros bienes</v>
      </c>
    </row>
    <row r="123" spans="2:19" x14ac:dyDescent="0.25">
      <c r="B123" s="11" t="str">
        <f t="shared" si="56"/>
        <v>1</v>
      </c>
      <c r="C123" s="11" t="str">
        <f t="shared" si="56"/>
        <v>3</v>
      </c>
      <c r="D123" s="11" t="str">
        <f t="shared" si="56"/>
        <v>1</v>
      </c>
      <c r="E123" s="11" t="str">
        <f t="shared" si="56"/>
        <v>2</v>
      </c>
      <c r="F123" s="11" t="str">
        <f t="shared" si="56"/>
        <v>00</v>
      </c>
      <c r="G123" s="11" t="str">
        <f t="shared" si="56"/>
        <v>00</v>
      </c>
      <c r="H123" s="11" t="str">
        <f t="shared" si="56"/>
        <v>0</v>
      </c>
      <c r="I123" s="11" t="str">
        <f t="shared" si="56"/>
        <v>0</v>
      </c>
      <c r="J123" s="11" t="str">
        <f t="shared" si="56"/>
        <v>000</v>
      </c>
      <c r="K123" s="15" t="s">
        <v>119</v>
      </c>
      <c r="L123" s="1" t="s">
        <v>425</v>
      </c>
      <c r="M123" s="2">
        <f t="shared" si="40"/>
        <v>4</v>
      </c>
      <c r="Q123" s="1" t="str">
        <f t="shared" ref="Q123" si="58">IF($M123=Q$1,$K123,"")</f>
        <v>VENTA DE SERVICIOS</v>
      </c>
    </row>
    <row r="124" spans="2:19" x14ac:dyDescent="0.25">
      <c r="B124" s="11" t="str">
        <f t="shared" si="56"/>
        <v>1</v>
      </c>
      <c r="C124" s="11" t="str">
        <f t="shared" si="56"/>
        <v>3</v>
      </c>
      <c r="D124" s="11" t="str">
        <f t="shared" si="56"/>
        <v>1</v>
      </c>
      <c r="E124" s="11" t="str">
        <f t="shared" si="56"/>
        <v>2</v>
      </c>
      <c r="F124" s="11" t="str">
        <f t="shared" si="56"/>
        <v>01</v>
      </c>
      <c r="G124" s="11" t="str">
        <f t="shared" si="56"/>
        <v>00</v>
      </c>
      <c r="H124" s="11" t="str">
        <f t="shared" si="56"/>
        <v>0</v>
      </c>
      <c r="I124" s="11" t="str">
        <f t="shared" si="56"/>
        <v>0</v>
      </c>
      <c r="J124" s="11" t="str">
        <f t="shared" si="56"/>
        <v>000</v>
      </c>
      <c r="K124" s="16" t="s">
        <v>120</v>
      </c>
      <c r="L124" s="1" t="s">
        <v>426</v>
      </c>
      <c r="M124" s="2">
        <f t="shared" si="40"/>
        <v>5</v>
      </c>
      <c r="R124" s="1" t="str">
        <f t="shared" ref="R124" si="59">IF($M124=R$1,$K124,"")</f>
        <v>SERVICIOS DE TRANSPORTE</v>
      </c>
    </row>
    <row r="125" spans="2:19" x14ac:dyDescent="0.25">
      <c r="B125" s="2" t="str">
        <f t="shared" si="56"/>
        <v>1</v>
      </c>
      <c r="C125" s="2" t="str">
        <f t="shared" si="56"/>
        <v>3</v>
      </c>
      <c r="D125" s="2" t="str">
        <f t="shared" si="56"/>
        <v>1</v>
      </c>
      <c r="E125" s="2" t="str">
        <f t="shared" si="56"/>
        <v>2</v>
      </c>
      <c r="F125" s="2" t="str">
        <f t="shared" si="56"/>
        <v>01</v>
      </c>
      <c r="G125" s="2" t="str">
        <f t="shared" si="56"/>
        <v>01</v>
      </c>
      <c r="H125" s="2" t="str">
        <f t="shared" si="56"/>
        <v>0</v>
      </c>
      <c r="I125" s="2" t="str">
        <f t="shared" si="56"/>
        <v>0</v>
      </c>
      <c r="J125" s="2" t="str">
        <f t="shared" si="56"/>
        <v>000</v>
      </c>
      <c r="K125" s="10" t="s">
        <v>121</v>
      </c>
      <c r="L125" s="1" t="s">
        <v>427</v>
      </c>
      <c r="M125" s="2">
        <f t="shared" si="40"/>
        <v>6</v>
      </c>
      <c r="S125" s="1" t="str">
        <f t="shared" ref="S125:S128" si="60">IF($M125=S$1,$K125,"")</f>
        <v>Servicios de transporte por carretera</v>
      </c>
    </row>
    <row r="126" spans="2:19" x14ac:dyDescent="0.25">
      <c r="B126" s="2" t="str">
        <f t="shared" ref="B126:J135" si="61">MID($L126,B$1,B$2)</f>
        <v>1</v>
      </c>
      <c r="C126" s="2" t="str">
        <f t="shared" si="61"/>
        <v>3</v>
      </c>
      <c r="D126" s="2" t="str">
        <f t="shared" si="61"/>
        <v>1</v>
      </c>
      <c r="E126" s="2" t="str">
        <f t="shared" si="61"/>
        <v>2</v>
      </c>
      <c r="F126" s="2" t="str">
        <f t="shared" si="61"/>
        <v>01</v>
      </c>
      <c r="G126" s="2" t="str">
        <f t="shared" si="61"/>
        <v>02</v>
      </c>
      <c r="H126" s="2" t="str">
        <f t="shared" si="61"/>
        <v>0</v>
      </c>
      <c r="I126" s="2" t="str">
        <f t="shared" si="61"/>
        <v>0</v>
      </c>
      <c r="J126" s="2" t="str">
        <f t="shared" si="61"/>
        <v>000</v>
      </c>
      <c r="K126" s="10" t="s">
        <v>122</v>
      </c>
      <c r="L126" s="1" t="s">
        <v>428</v>
      </c>
      <c r="M126" s="2">
        <f t="shared" si="40"/>
        <v>6</v>
      </c>
      <c r="S126" s="1" t="str">
        <f t="shared" si="60"/>
        <v>Servicios de transporte ferroviario</v>
      </c>
    </row>
    <row r="127" spans="2:19" x14ac:dyDescent="0.25">
      <c r="B127" s="2" t="str">
        <f t="shared" si="61"/>
        <v>1</v>
      </c>
      <c r="C127" s="2" t="str">
        <f t="shared" si="61"/>
        <v>3</v>
      </c>
      <c r="D127" s="2" t="str">
        <f t="shared" si="61"/>
        <v>1</v>
      </c>
      <c r="E127" s="2" t="str">
        <f t="shared" si="61"/>
        <v>2</v>
      </c>
      <c r="F127" s="2" t="str">
        <f t="shared" si="61"/>
        <v>01</v>
      </c>
      <c r="G127" s="2" t="str">
        <f t="shared" si="61"/>
        <v>03</v>
      </c>
      <c r="H127" s="2" t="str">
        <f t="shared" si="61"/>
        <v>0</v>
      </c>
      <c r="I127" s="2" t="str">
        <f t="shared" si="61"/>
        <v>0</v>
      </c>
      <c r="J127" s="2" t="str">
        <f t="shared" si="61"/>
        <v>000</v>
      </c>
      <c r="K127" s="10" t="s">
        <v>123</v>
      </c>
      <c r="L127" s="1" t="s">
        <v>429</v>
      </c>
      <c r="M127" s="2">
        <f t="shared" si="40"/>
        <v>6</v>
      </c>
      <c r="S127" s="1" t="str">
        <f t="shared" si="60"/>
        <v>Servicios de transporte portuario</v>
      </c>
    </row>
    <row r="128" spans="2:19" x14ac:dyDescent="0.25">
      <c r="B128" s="2" t="str">
        <f t="shared" si="61"/>
        <v>1</v>
      </c>
      <c r="C128" s="2" t="str">
        <f t="shared" si="61"/>
        <v>3</v>
      </c>
      <c r="D128" s="2" t="str">
        <f t="shared" si="61"/>
        <v>1</v>
      </c>
      <c r="E128" s="2" t="str">
        <f t="shared" si="61"/>
        <v>2</v>
      </c>
      <c r="F128" s="2" t="str">
        <f t="shared" si="61"/>
        <v>01</v>
      </c>
      <c r="G128" s="2" t="str">
        <f t="shared" si="61"/>
        <v>04</v>
      </c>
      <c r="H128" s="2" t="str">
        <f t="shared" si="61"/>
        <v>0</v>
      </c>
      <c r="I128" s="2" t="str">
        <f t="shared" si="61"/>
        <v>0</v>
      </c>
      <c r="J128" s="2" t="str">
        <f t="shared" si="61"/>
        <v>000</v>
      </c>
      <c r="K128" s="10" t="s">
        <v>124</v>
      </c>
      <c r="L128" s="1" t="s">
        <v>430</v>
      </c>
      <c r="M128" s="2">
        <f t="shared" si="40"/>
        <v>6</v>
      </c>
      <c r="S128" s="1" t="str">
        <f t="shared" si="60"/>
        <v>Servicio de transporte aeroportuario</v>
      </c>
    </row>
    <row r="129" spans="2:19" x14ac:dyDescent="0.25">
      <c r="B129" s="11" t="str">
        <f t="shared" si="61"/>
        <v>1</v>
      </c>
      <c r="C129" s="11" t="str">
        <f t="shared" si="61"/>
        <v>3</v>
      </c>
      <c r="D129" s="11" t="str">
        <f t="shared" si="61"/>
        <v>1</v>
      </c>
      <c r="E129" s="11" t="str">
        <f t="shared" si="61"/>
        <v>2</v>
      </c>
      <c r="F129" s="11" t="str">
        <f t="shared" si="61"/>
        <v>02</v>
      </c>
      <c r="G129" s="11" t="str">
        <f t="shared" si="61"/>
        <v>00</v>
      </c>
      <c r="H129" s="11" t="str">
        <f t="shared" si="61"/>
        <v>0</v>
      </c>
      <c r="I129" s="11" t="str">
        <f t="shared" si="61"/>
        <v>0</v>
      </c>
      <c r="J129" s="11" t="str">
        <f t="shared" si="61"/>
        <v>000</v>
      </c>
      <c r="K129" s="16" t="s">
        <v>125</v>
      </c>
      <c r="L129" s="1" t="s">
        <v>431</v>
      </c>
      <c r="M129" s="2">
        <f t="shared" si="40"/>
        <v>5</v>
      </c>
      <c r="R129" s="1" t="str">
        <f t="shared" ref="R129" si="62">IF($M129=R$1,$K129,"")</f>
        <v>SERVICIOS DE TELECOMUNICACIONES Y CORREOS</v>
      </c>
    </row>
    <row r="130" spans="2:19" x14ac:dyDescent="0.25">
      <c r="B130" s="2" t="str">
        <f t="shared" si="61"/>
        <v>1</v>
      </c>
      <c r="C130" s="2" t="str">
        <f t="shared" si="61"/>
        <v>3</v>
      </c>
      <c r="D130" s="2" t="str">
        <f t="shared" si="61"/>
        <v>1</v>
      </c>
      <c r="E130" s="2" t="str">
        <f t="shared" si="61"/>
        <v>2</v>
      </c>
      <c r="F130" s="2" t="str">
        <f t="shared" si="61"/>
        <v>02</v>
      </c>
      <c r="G130" s="2" t="str">
        <f t="shared" si="61"/>
        <v>01</v>
      </c>
      <c r="H130" s="2" t="str">
        <f t="shared" si="61"/>
        <v>0</v>
      </c>
      <c r="I130" s="2" t="str">
        <f t="shared" si="61"/>
        <v>0</v>
      </c>
      <c r="J130" s="2" t="str">
        <f t="shared" si="61"/>
        <v>000</v>
      </c>
      <c r="K130" s="10" t="s">
        <v>126</v>
      </c>
      <c r="L130" s="1" t="s">
        <v>432</v>
      </c>
      <c r="M130" s="2">
        <f t="shared" si="40"/>
        <v>6</v>
      </c>
      <c r="S130" s="1" t="str">
        <f t="shared" ref="S130:S132" si="63">IF($M130=S$1,$K130,"")</f>
        <v>Servicio telefónico</v>
      </c>
    </row>
    <row r="131" spans="2:19" x14ac:dyDescent="0.25">
      <c r="B131" s="2" t="str">
        <f t="shared" si="61"/>
        <v>1</v>
      </c>
      <c r="C131" s="2" t="str">
        <f t="shared" si="61"/>
        <v>3</v>
      </c>
      <c r="D131" s="2" t="str">
        <f t="shared" si="61"/>
        <v>1</v>
      </c>
      <c r="E131" s="2" t="str">
        <f t="shared" si="61"/>
        <v>2</v>
      </c>
      <c r="F131" s="2" t="str">
        <f t="shared" si="61"/>
        <v>02</v>
      </c>
      <c r="G131" s="2" t="str">
        <f t="shared" si="61"/>
        <v>02</v>
      </c>
      <c r="H131" s="2" t="str">
        <f t="shared" si="61"/>
        <v>0</v>
      </c>
      <c r="I131" s="2" t="str">
        <f t="shared" si="61"/>
        <v>0</v>
      </c>
      <c r="J131" s="2" t="str">
        <f t="shared" si="61"/>
        <v>000</v>
      </c>
      <c r="K131" s="10" t="s">
        <v>127</v>
      </c>
      <c r="L131" s="1" t="s">
        <v>433</v>
      </c>
      <c r="M131" s="2">
        <f t="shared" si="40"/>
        <v>6</v>
      </c>
      <c r="S131" s="1" t="str">
        <f t="shared" si="63"/>
        <v>Servicios telemáticos</v>
      </c>
    </row>
    <row r="132" spans="2:19" x14ac:dyDescent="0.25">
      <c r="B132" s="2" t="str">
        <f t="shared" si="61"/>
        <v>1</v>
      </c>
      <c r="C132" s="2" t="str">
        <f t="shared" si="61"/>
        <v>3</v>
      </c>
      <c r="D132" s="2" t="str">
        <f t="shared" si="61"/>
        <v>1</v>
      </c>
      <c r="E132" s="2" t="str">
        <f t="shared" si="61"/>
        <v>2</v>
      </c>
      <c r="F132" s="2" t="str">
        <f t="shared" si="61"/>
        <v>02</v>
      </c>
      <c r="G132" s="2" t="str">
        <f t="shared" si="61"/>
        <v>04</v>
      </c>
      <c r="H132" s="2" t="str">
        <f t="shared" si="61"/>
        <v>0</v>
      </c>
      <c r="I132" s="2" t="str">
        <f t="shared" si="61"/>
        <v>0</v>
      </c>
      <c r="J132" s="2" t="str">
        <f t="shared" si="61"/>
        <v>000</v>
      </c>
      <c r="K132" s="10" t="s">
        <v>128</v>
      </c>
      <c r="L132" s="1" t="s">
        <v>434</v>
      </c>
      <c r="M132" s="2">
        <f t="shared" si="40"/>
        <v>6</v>
      </c>
      <c r="S132" s="1" t="str">
        <f t="shared" si="63"/>
        <v>Servicios de correos</v>
      </c>
    </row>
    <row r="133" spans="2:19" x14ac:dyDescent="0.25">
      <c r="B133" s="11" t="str">
        <f t="shared" si="61"/>
        <v>1</v>
      </c>
      <c r="C133" s="11" t="str">
        <f t="shared" si="61"/>
        <v>3</v>
      </c>
      <c r="D133" s="11" t="str">
        <f t="shared" si="61"/>
        <v>1</v>
      </c>
      <c r="E133" s="11" t="str">
        <f t="shared" si="61"/>
        <v>2</v>
      </c>
      <c r="F133" s="11" t="str">
        <f t="shared" si="61"/>
        <v>03</v>
      </c>
      <c r="G133" s="11" t="str">
        <f t="shared" si="61"/>
        <v>00</v>
      </c>
      <c r="H133" s="11" t="str">
        <f t="shared" si="61"/>
        <v>0</v>
      </c>
      <c r="I133" s="11" t="str">
        <f t="shared" si="61"/>
        <v>0</v>
      </c>
      <c r="J133" s="11" t="str">
        <f t="shared" si="61"/>
        <v>000</v>
      </c>
      <c r="K133" s="16" t="s">
        <v>129</v>
      </c>
      <c r="L133" s="1" t="s">
        <v>435</v>
      </c>
      <c r="M133" s="2">
        <f t="shared" si="40"/>
        <v>5</v>
      </c>
      <c r="R133" s="1" t="str">
        <f t="shared" ref="R133" si="64">IF($M133=R$1,$K133,"")</f>
        <v>SERVICIOS FINANCIEROS Y DE SEGUROS</v>
      </c>
    </row>
    <row r="134" spans="2:19" x14ac:dyDescent="0.25">
      <c r="B134" s="2" t="str">
        <f t="shared" si="61"/>
        <v>1</v>
      </c>
      <c r="C134" s="2" t="str">
        <f t="shared" si="61"/>
        <v>3</v>
      </c>
      <c r="D134" s="2" t="str">
        <f t="shared" si="61"/>
        <v>1</v>
      </c>
      <c r="E134" s="2" t="str">
        <f t="shared" si="61"/>
        <v>2</v>
      </c>
      <c r="F134" s="2" t="str">
        <f t="shared" si="61"/>
        <v>03</v>
      </c>
      <c r="G134" s="2" t="str">
        <f t="shared" si="61"/>
        <v>01</v>
      </c>
      <c r="H134" s="2" t="str">
        <f t="shared" si="61"/>
        <v>0</v>
      </c>
      <c r="I134" s="2" t="str">
        <f t="shared" si="61"/>
        <v>0</v>
      </c>
      <c r="J134" s="2" t="str">
        <f t="shared" si="61"/>
        <v>000</v>
      </c>
      <c r="K134" s="10" t="s">
        <v>130</v>
      </c>
      <c r="L134" s="1" t="s">
        <v>436</v>
      </c>
      <c r="M134" s="2">
        <f t="shared" si="40"/>
        <v>6</v>
      </c>
      <c r="S134" s="1" t="str">
        <f t="shared" ref="S134:S138" si="65">IF($M134=S$1,$K134,"")</f>
        <v>Servicios financieros</v>
      </c>
    </row>
    <row r="135" spans="2:19" x14ac:dyDescent="0.25">
      <c r="B135" s="2" t="str">
        <f t="shared" si="61"/>
        <v>1</v>
      </c>
      <c r="C135" s="2" t="str">
        <f t="shared" si="61"/>
        <v>3</v>
      </c>
      <c r="D135" s="2" t="str">
        <f t="shared" si="61"/>
        <v>1</v>
      </c>
      <c r="E135" s="2" t="str">
        <f t="shared" si="61"/>
        <v>2</v>
      </c>
      <c r="F135" s="2" t="str">
        <f t="shared" si="61"/>
        <v>03</v>
      </c>
      <c r="G135" s="2" t="str">
        <f t="shared" si="61"/>
        <v>02</v>
      </c>
      <c r="H135" s="2" t="str">
        <f t="shared" si="61"/>
        <v>0</v>
      </c>
      <c r="I135" s="2" t="str">
        <f t="shared" si="61"/>
        <v>0</v>
      </c>
      <c r="J135" s="2" t="str">
        <f t="shared" si="61"/>
        <v>000</v>
      </c>
      <c r="K135" s="10" t="s">
        <v>131</v>
      </c>
      <c r="L135" s="1" t="s">
        <v>437</v>
      </c>
      <c r="M135" s="2">
        <f t="shared" ref="M135:M198" si="66">IF(VALUE(B135)&gt;0,1,0)+IF(VALUE(C135)&gt;0,1,0)+IF(VALUE(D135)&gt;0,1,0)+IF(VALUE(E135)&gt;0,1,0)+IF(VALUE(F135)&gt;0,1,0)+IF(VALUE(G135)&gt;0,1,0)+IF(VALUE(H135)&gt;0,1,0)+IF(VALUE(I135)&gt;0,1,0)+IF(VALUE(J135)&gt;0,1,0)</f>
        <v>6</v>
      </c>
      <c r="S135" s="1" t="str">
        <f t="shared" si="65"/>
        <v>Administración de fondos de pensiones y capitalización</v>
      </c>
    </row>
    <row r="136" spans="2:19" x14ac:dyDescent="0.25">
      <c r="B136" s="2" t="str">
        <f t="shared" ref="B136:J145" si="67">MID($L136,B$1,B$2)</f>
        <v>1</v>
      </c>
      <c r="C136" s="2" t="str">
        <f t="shared" si="67"/>
        <v>3</v>
      </c>
      <c r="D136" s="2" t="str">
        <f t="shared" si="67"/>
        <v>1</v>
      </c>
      <c r="E136" s="2" t="str">
        <f t="shared" si="67"/>
        <v>2</v>
      </c>
      <c r="F136" s="2" t="str">
        <f t="shared" si="67"/>
        <v>03</v>
      </c>
      <c r="G136" s="2" t="str">
        <f t="shared" si="67"/>
        <v>03</v>
      </c>
      <c r="H136" s="2" t="str">
        <f t="shared" si="67"/>
        <v>0</v>
      </c>
      <c r="I136" s="2" t="str">
        <f t="shared" si="67"/>
        <v>0</v>
      </c>
      <c r="J136" s="2" t="str">
        <f t="shared" si="67"/>
        <v>000</v>
      </c>
      <c r="K136" s="10" t="s">
        <v>132</v>
      </c>
      <c r="L136" s="1" t="s">
        <v>438</v>
      </c>
      <c r="M136" s="2">
        <f t="shared" si="66"/>
        <v>6</v>
      </c>
      <c r="S136" s="1" t="str">
        <f t="shared" si="65"/>
        <v>Venta de seguros y reaseguros</v>
      </c>
    </row>
    <row r="137" spans="2:19" x14ac:dyDescent="0.25">
      <c r="B137" s="2" t="str">
        <f t="shared" si="67"/>
        <v>1</v>
      </c>
      <c r="C137" s="2" t="str">
        <f t="shared" si="67"/>
        <v>3</v>
      </c>
      <c r="D137" s="2" t="str">
        <f t="shared" si="67"/>
        <v>1</v>
      </c>
      <c r="E137" s="2" t="str">
        <f t="shared" si="67"/>
        <v>2</v>
      </c>
      <c r="F137" s="2" t="str">
        <f t="shared" si="67"/>
        <v>03</v>
      </c>
      <c r="G137" s="2" t="str">
        <f t="shared" si="67"/>
        <v>04</v>
      </c>
      <c r="H137" s="2" t="str">
        <f t="shared" si="67"/>
        <v>0</v>
      </c>
      <c r="I137" s="2" t="str">
        <f t="shared" si="67"/>
        <v>0</v>
      </c>
      <c r="J137" s="2" t="str">
        <f t="shared" si="67"/>
        <v>000</v>
      </c>
      <c r="K137" s="10" t="s">
        <v>133</v>
      </c>
      <c r="L137" s="1" t="s">
        <v>439</v>
      </c>
      <c r="M137" s="2">
        <f t="shared" si="66"/>
        <v>6</v>
      </c>
      <c r="S137" s="1" t="str">
        <f t="shared" si="65"/>
        <v>Servicios de recaudación</v>
      </c>
    </row>
    <row r="138" spans="2:19" x14ac:dyDescent="0.25">
      <c r="B138" s="2" t="str">
        <f t="shared" si="67"/>
        <v>1</v>
      </c>
      <c r="C138" s="2" t="str">
        <f t="shared" si="67"/>
        <v>3</v>
      </c>
      <c r="D138" s="2" t="str">
        <f t="shared" si="67"/>
        <v>1</v>
      </c>
      <c r="E138" s="2" t="str">
        <f t="shared" si="67"/>
        <v>2</v>
      </c>
      <c r="F138" s="2" t="str">
        <f t="shared" si="67"/>
        <v>03</v>
      </c>
      <c r="G138" s="2" t="str">
        <f t="shared" si="67"/>
        <v>09</v>
      </c>
      <c r="H138" s="2" t="str">
        <f t="shared" si="67"/>
        <v>0</v>
      </c>
      <c r="I138" s="2" t="str">
        <f t="shared" si="67"/>
        <v>0</v>
      </c>
      <c r="J138" s="2" t="str">
        <f t="shared" si="67"/>
        <v>000</v>
      </c>
      <c r="K138" s="10" t="s">
        <v>134</v>
      </c>
      <c r="L138" s="1" t="s">
        <v>440</v>
      </c>
      <c r="M138" s="2">
        <f t="shared" si="66"/>
        <v>6</v>
      </c>
      <c r="S138" s="1" t="str">
        <f t="shared" si="65"/>
        <v>Otros servicios financieros y de seguros</v>
      </c>
    </row>
    <row r="139" spans="2:19" x14ac:dyDescent="0.25">
      <c r="B139" s="11" t="str">
        <f t="shared" si="67"/>
        <v>1</v>
      </c>
      <c r="C139" s="11" t="str">
        <f t="shared" si="67"/>
        <v>3</v>
      </c>
      <c r="D139" s="11" t="str">
        <f t="shared" si="67"/>
        <v>1</v>
      </c>
      <c r="E139" s="11" t="str">
        <f t="shared" si="67"/>
        <v>2</v>
      </c>
      <c r="F139" s="11" t="str">
        <f t="shared" si="67"/>
        <v>04</v>
      </c>
      <c r="G139" s="11" t="str">
        <f t="shared" si="67"/>
        <v>00</v>
      </c>
      <c r="H139" s="11" t="str">
        <f t="shared" si="67"/>
        <v>0</v>
      </c>
      <c r="I139" s="11" t="str">
        <f t="shared" si="67"/>
        <v>0</v>
      </c>
      <c r="J139" s="11" t="str">
        <f t="shared" si="67"/>
        <v>000</v>
      </c>
      <c r="K139" s="16" t="s">
        <v>135</v>
      </c>
      <c r="L139" s="1" t="s">
        <v>441</v>
      </c>
      <c r="M139" s="2">
        <f t="shared" si="66"/>
        <v>5</v>
      </c>
      <c r="R139" s="1" t="str">
        <f t="shared" ref="R139" si="68">IF($M139=R$1,$K139,"")</f>
        <v>ALQUILERES</v>
      </c>
    </row>
    <row r="140" spans="2:19" x14ac:dyDescent="0.25">
      <c r="B140" s="2" t="str">
        <f t="shared" si="67"/>
        <v>1</v>
      </c>
      <c r="C140" s="2" t="str">
        <f t="shared" si="67"/>
        <v>3</v>
      </c>
      <c r="D140" s="2" t="str">
        <f t="shared" si="67"/>
        <v>1</v>
      </c>
      <c r="E140" s="2" t="str">
        <f t="shared" si="67"/>
        <v>2</v>
      </c>
      <c r="F140" s="2" t="str">
        <f t="shared" si="67"/>
        <v>04</v>
      </c>
      <c r="G140" s="2" t="str">
        <f t="shared" si="67"/>
        <v>01</v>
      </c>
      <c r="H140" s="2" t="str">
        <f t="shared" si="67"/>
        <v>0</v>
      </c>
      <c r="I140" s="2" t="str">
        <f t="shared" si="67"/>
        <v>0</v>
      </c>
      <c r="J140" s="2" t="str">
        <f t="shared" si="67"/>
        <v>000</v>
      </c>
      <c r="K140" s="10" t="s">
        <v>136</v>
      </c>
      <c r="L140" s="1" t="s">
        <v>442</v>
      </c>
      <c r="M140" s="2">
        <f t="shared" si="66"/>
        <v>6</v>
      </c>
      <c r="S140" s="1" t="str">
        <f t="shared" ref="S140:S142" si="69">IF($M140=S$1,$K140,"")</f>
        <v>Alquiler de edificios e instalaciones</v>
      </c>
    </row>
    <row r="141" spans="2:19" x14ac:dyDescent="0.25">
      <c r="B141" s="2" t="str">
        <f t="shared" si="67"/>
        <v>1</v>
      </c>
      <c r="C141" s="2" t="str">
        <f t="shared" si="67"/>
        <v>3</v>
      </c>
      <c r="D141" s="2" t="str">
        <f t="shared" si="67"/>
        <v>1</v>
      </c>
      <c r="E141" s="2" t="str">
        <f t="shared" si="67"/>
        <v>2</v>
      </c>
      <c r="F141" s="2" t="str">
        <f t="shared" si="67"/>
        <v>04</v>
      </c>
      <c r="G141" s="2" t="str">
        <f t="shared" si="67"/>
        <v>02</v>
      </c>
      <c r="H141" s="2" t="str">
        <f t="shared" si="67"/>
        <v>0</v>
      </c>
      <c r="I141" s="2" t="str">
        <f t="shared" si="67"/>
        <v>0</v>
      </c>
      <c r="J141" s="2" t="str">
        <f t="shared" si="67"/>
        <v>000</v>
      </c>
      <c r="K141" s="10" t="s">
        <v>137</v>
      </c>
      <c r="L141" s="1" t="s">
        <v>443</v>
      </c>
      <c r="M141" s="2">
        <f t="shared" si="66"/>
        <v>6</v>
      </c>
      <c r="S141" s="1" t="str">
        <f t="shared" si="69"/>
        <v>Alquiler de maquinaria y equipo</v>
      </c>
    </row>
    <row r="142" spans="2:19" x14ac:dyDescent="0.25">
      <c r="B142" s="2" t="str">
        <f t="shared" si="67"/>
        <v>1</v>
      </c>
      <c r="C142" s="2" t="str">
        <f t="shared" si="67"/>
        <v>3</v>
      </c>
      <c r="D142" s="2" t="str">
        <f t="shared" si="67"/>
        <v>1</v>
      </c>
      <c r="E142" s="2" t="str">
        <f t="shared" si="67"/>
        <v>2</v>
      </c>
      <c r="F142" s="2" t="str">
        <f t="shared" si="67"/>
        <v>04</v>
      </c>
      <c r="G142" s="2" t="str">
        <f t="shared" si="67"/>
        <v>09</v>
      </c>
      <c r="H142" s="2" t="str">
        <f t="shared" si="67"/>
        <v>0</v>
      </c>
      <c r="I142" s="2" t="str">
        <f t="shared" si="67"/>
        <v>0</v>
      </c>
      <c r="J142" s="2" t="str">
        <f t="shared" si="67"/>
        <v>000</v>
      </c>
      <c r="K142" s="10" t="s">
        <v>138</v>
      </c>
      <c r="L142" s="1" t="s">
        <v>444</v>
      </c>
      <c r="M142" s="2">
        <f t="shared" si="66"/>
        <v>6</v>
      </c>
      <c r="S142" s="1" t="str">
        <f t="shared" si="69"/>
        <v>Otros alquileres</v>
      </c>
    </row>
    <row r="143" spans="2:19" x14ac:dyDescent="0.25">
      <c r="B143" s="11" t="str">
        <f t="shared" si="67"/>
        <v>1</v>
      </c>
      <c r="C143" s="11" t="str">
        <f t="shared" si="67"/>
        <v>3</v>
      </c>
      <c r="D143" s="11" t="str">
        <f t="shared" si="67"/>
        <v>1</v>
      </c>
      <c r="E143" s="11" t="str">
        <f t="shared" si="67"/>
        <v>2</v>
      </c>
      <c r="F143" s="11" t="str">
        <f t="shared" si="67"/>
        <v>05</v>
      </c>
      <c r="G143" s="11" t="str">
        <f t="shared" si="67"/>
        <v>00</v>
      </c>
      <c r="H143" s="11" t="str">
        <f t="shared" si="67"/>
        <v>0</v>
      </c>
      <c r="I143" s="11" t="str">
        <f t="shared" si="67"/>
        <v>0</v>
      </c>
      <c r="J143" s="11" t="str">
        <f t="shared" si="67"/>
        <v>000</v>
      </c>
      <c r="K143" s="16" t="s">
        <v>139</v>
      </c>
      <c r="L143" s="1" t="s">
        <v>445</v>
      </c>
      <c r="M143" s="2">
        <f t="shared" si="66"/>
        <v>5</v>
      </c>
      <c r="R143" s="1" t="str">
        <f t="shared" ref="R143" si="70">IF($M143=R$1,$K143,"")</f>
        <v>SERVICIOS COMUNITARIOS</v>
      </c>
    </row>
    <row r="144" spans="2:19" x14ac:dyDescent="0.25">
      <c r="B144" s="2" t="str">
        <f t="shared" si="67"/>
        <v>1</v>
      </c>
      <c r="C144" s="2" t="str">
        <f t="shared" si="67"/>
        <v>3</v>
      </c>
      <c r="D144" s="2" t="str">
        <f t="shared" si="67"/>
        <v>1</v>
      </c>
      <c r="E144" s="2" t="str">
        <f t="shared" si="67"/>
        <v>2</v>
      </c>
      <c r="F144" s="2" t="str">
        <f t="shared" si="67"/>
        <v>05</v>
      </c>
      <c r="G144" s="2" t="str">
        <f t="shared" si="67"/>
        <v>01</v>
      </c>
      <c r="H144" s="2" t="str">
        <f t="shared" si="67"/>
        <v>0</v>
      </c>
      <c r="I144" s="2" t="str">
        <f t="shared" si="67"/>
        <v>0</v>
      </c>
      <c r="J144" s="2" t="str">
        <f t="shared" si="67"/>
        <v>000</v>
      </c>
      <c r="K144" s="10" t="s">
        <v>140</v>
      </c>
      <c r="L144" s="1" t="s">
        <v>446</v>
      </c>
      <c r="M144" s="2">
        <f t="shared" si="66"/>
        <v>6</v>
      </c>
      <c r="S144" s="1" t="str">
        <f t="shared" ref="S144:S149" si="71">IF($M144=S$1,$K144,"")</f>
        <v>Servicios de alcantarillado sanitario y pluvial</v>
      </c>
    </row>
    <row r="145" spans="2:19" x14ac:dyDescent="0.25">
      <c r="B145" s="2" t="str">
        <f t="shared" si="67"/>
        <v>1</v>
      </c>
      <c r="C145" s="2" t="str">
        <f t="shared" si="67"/>
        <v>3</v>
      </c>
      <c r="D145" s="2" t="str">
        <f t="shared" si="67"/>
        <v>1</v>
      </c>
      <c r="E145" s="2" t="str">
        <f t="shared" si="67"/>
        <v>2</v>
      </c>
      <c r="F145" s="2" t="str">
        <f t="shared" si="67"/>
        <v>05</v>
      </c>
      <c r="G145" s="2" t="str">
        <f t="shared" si="67"/>
        <v>02</v>
      </c>
      <c r="H145" s="2" t="str">
        <f t="shared" si="67"/>
        <v>0</v>
      </c>
      <c r="I145" s="2" t="str">
        <f t="shared" si="67"/>
        <v>0</v>
      </c>
      <c r="J145" s="2" t="str">
        <f t="shared" si="67"/>
        <v>000</v>
      </c>
      <c r="K145" s="10" t="s">
        <v>141</v>
      </c>
      <c r="L145" s="1" t="s">
        <v>447</v>
      </c>
      <c r="M145" s="2">
        <f t="shared" si="66"/>
        <v>6</v>
      </c>
      <c r="S145" s="1" t="str">
        <f t="shared" si="71"/>
        <v>Servicios de instalación y derivación de agua</v>
      </c>
    </row>
    <row r="146" spans="2:19" x14ac:dyDescent="0.25">
      <c r="B146" s="2" t="str">
        <f t="shared" ref="B146:J155" si="72">MID($L146,B$1,B$2)</f>
        <v>1</v>
      </c>
      <c r="C146" s="2" t="str">
        <f t="shared" si="72"/>
        <v>3</v>
      </c>
      <c r="D146" s="2" t="str">
        <f t="shared" si="72"/>
        <v>1</v>
      </c>
      <c r="E146" s="2" t="str">
        <f t="shared" si="72"/>
        <v>2</v>
      </c>
      <c r="F146" s="2" t="str">
        <f t="shared" si="72"/>
        <v>05</v>
      </c>
      <c r="G146" s="2" t="str">
        <f t="shared" si="72"/>
        <v>03</v>
      </c>
      <c r="H146" s="2" t="str">
        <f t="shared" si="72"/>
        <v>0</v>
      </c>
      <c r="I146" s="2" t="str">
        <f t="shared" si="72"/>
        <v>0</v>
      </c>
      <c r="J146" s="2" t="str">
        <f t="shared" si="72"/>
        <v>000</v>
      </c>
      <c r="K146" s="10" t="s">
        <v>142</v>
      </c>
      <c r="L146" s="1" t="s">
        <v>448</v>
      </c>
      <c r="M146" s="2">
        <f t="shared" si="66"/>
        <v>6</v>
      </c>
      <c r="S146" s="1" t="str">
        <f t="shared" si="71"/>
        <v>Servicios de cementerio</v>
      </c>
    </row>
    <row r="147" spans="2:19" x14ac:dyDescent="0.25">
      <c r="B147" s="2" t="str">
        <f t="shared" si="72"/>
        <v>1</v>
      </c>
      <c r="C147" s="2" t="str">
        <f t="shared" si="72"/>
        <v>3</v>
      </c>
      <c r="D147" s="2" t="str">
        <f t="shared" si="72"/>
        <v>1</v>
      </c>
      <c r="E147" s="2" t="str">
        <f t="shared" si="72"/>
        <v>2</v>
      </c>
      <c r="F147" s="2" t="str">
        <f t="shared" si="72"/>
        <v>05</v>
      </c>
      <c r="G147" s="2" t="str">
        <f t="shared" si="72"/>
        <v>04</v>
      </c>
      <c r="H147" s="2" t="str">
        <f t="shared" si="72"/>
        <v>0</v>
      </c>
      <c r="I147" s="2" t="str">
        <f t="shared" si="72"/>
        <v>0</v>
      </c>
      <c r="J147" s="2" t="str">
        <f t="shared" si="72"/>
        <v>000</v>
      </c>
      <c r="K147" s="10" t="s">
        <v>143</v>
      </c>
      <c r="L147" s="1" t="s">
        <v>449</v>
      </c>
      <c r="M147" s="2">
        <f t="shared" si="66"/>
        <v>6</v>
      </c>
      <c r="S147" s="1" t="str">
        <f t="shared" si="71"/>
        <v>Servicios de saneamiento ambiental</v>
      </c>
    </row>
    <row r="148" spans="2:19" x14ac:dyDescent="0.25">
      <c r="B148" s="2" t="str">
        <f t="shared" si="72"/>
        <v>1</v>
      </c>
      <c r="C148" s="2" t="str">
        <f t="shared" si="72"/>
        <v>3</v>
      </c>
      <c r="D148" s="2" t="str">
        <f t="shared" si="72"/>
        <v>1</v>
      </c>
      <c r="E148" s="2" t="str">
        <f t="shared" si="72"/>
        <v>2</v>
      </c>
      <c r="F148" s="2" t="str">
        <f t="shared" si="72"/>
        <v>05</v>
      </c>
      <c r="G148" s="2" t="str">
        <f t="shared" si="72"/>
        <v>05</v>
      </c>
      <c r="H148" s="2" t="str">
        <f t="shared" si="72"/>
        <v>0</v>
      </c>
      <c r="I148" s="2" t="str">
        <f t="shared" si="72"/>
        <v>0</v>
      </c>
      <c r="J148" s="2" t="str">
        <f t="shared" si="72"/>
        <v>000</v>
      </c>
      <c r="K148" s="10" t="s">
        <v>144</v>
      </c>
      <c r="L148" s="1" t="s">
        <v>450</v>
      </c>
      <c r="M148" s="2">
        <f t="shared" si="66"/>
        <v>6</v>
      </c>
      <c r="S148" s="1" t="str">
        <f t="shared" si="71"/>
        <v>Servicios de alumbrado público</v>
      </c>
    </row>
    <row r="149" spans="2:19" x14ac:dyDescent="0.25">
      <c r="B149" s="2" t="str">
        <f t="shared" si="72"/>
        <v>1</v>
      </c>
      <c r="C149" s="2" t="str">
        <f t="shared" si="72"/>
        <v>3</v>
      </c>
      <c r="D149" s="2" t="str">
        <f t="shared" si="72"/>
        <v>1</v>
      </c>
      <c r="E149" s="2" t="str">
        <f t="shared" si="72"/>
        <v>2</v>
      </c>
      <c r="F149" s="2" t="str">
        <f t="shared" si="72"/>
        <v>05</v>
      </c>
      <c r="G149" s="2" t="str">
        <f t="shared" si="72"/>
        <v>09</v>
      </c>
      <c r="H149" s="2" t="str">
        <f t="shared" si="72"/>
        <v>0</v>
      </c>
      <c r="I149" s="2" t="str">
        <f t="shared" si="72"/>
        <v>0</v>
      </c>
      <c r="J149" s="2" t="str">
        <f t="shared" si="72"/>
        <v>000</v>
      </c>
      <c r="K149" s="10" t="s">
        <v>145</v>
      </c>
      <c r="L149" s="1" t="s">
        <v>451</v>
      </c>
      <c r="M149" s="2">
        <f t="shared" si="66"/>
        <v>6</v>
      </c>
      <c r="S149" s="1" t="str">
        <f t="shared" si="71"/>
        <v>Otros servicios comunitarios</v>
      </c>
    </row>
    <row r="150" spans="2:19" x14ac:dyDescent="0.25">
      <c r="B150" s="11" t="str">
        <f t="shared" si="72"/>
        <v>1</v>
      </c>
      <c r="C150" s="11" t="str">
        <f t="shared" si="72"/>
        <v>3</v>
      </c>
      <c r="D150" s="11" t="str">
        <f t="shared" si="72"/>
        <v>1</v>
      </c>
      <c r="E150" s="11" t="str">
        <f t="shared" si="72"/>
        <v>2</v>
      </c>
      <c r="F150" s="11" t="str">
        <f t="shared" si="72"/>
        <v>09</v>
      </c>
      <c r="G150" s="11" t="str">
        <f t="shared" si="72"/>
        <v>00</v>
      </c>
      <c r="H150" s="11" t="str">
        <f t="shared" si="72"/>
        <v>0</v>
      </c>
      <c r="I150" s="11" t="str">
        <f t="shared" si="72"/>
        <v>0</v>
      </c>
      <c r="J150" s="11" t="str">
        <f t="shared" si="72"/>
        <v>000</v>
      </c>
      <c r="K150" s="16" t="s">
        <v>146</v>
      </c>
      <c r="L150" s="1" t="s">
        <v>452</v>
      </c>
      <c r="M150" s="2">
        <f t="shared" si="66"/>
        <v>5</v>
      </c>
      <c r="R150" s="1" t="str">
        <f t="shared" ref="R150" si="73">IF($M150=R$1,$K150,"")</f>
        <v>OTROS SERVICIOS</v>
      </c>
    </row>
    <row r="151" spans="2:19" x14ac:dyDescent="0.25">
      <c r="B151" s="2" t="str">
        <f t="shared" si="72"/>
        <v>1</v>
      </c>
      <c r="C151" s="2" t="str">
        <f t="shared" si="72"/>
        <v>3</v>
      </c>
      <c r="D151" s="2" t="str">
        <f t="shared" si="72"/>
        <v>1</v>
      </c>
      <c r="E151" s="2" t="str">
        <f t="shared" si="72"/>
        <v>2</v>
      </c>
      <c r="F151" s="2" t="str">
        <f t="shared" si="72"/>
        <v>09</v>
      </c>
      <c r="G151" s="2" t="str">
        <f t="shared" si="72"/>
        <v>01</v>
      </c>
      <c r="H151" s="2" t="str">
        <f t="shared" si="72"/>
        <v>0</v>
      </c>
      <c r="I151" s="2" t="str">
        <f t="shared" si="72"/>
        <v>0</v>
      </c>
      <c r="J151" s="2" t="str">
        <f t="shared" si="72"/>
        <v>000</v>
      </c>
      <c r="K151" s="10" t="s">
        <v>147</v>
      </c>
      <c r="L151" s="1" t="s">
        <v>453</v>
      </c>
      <c r="M151" s="2">
        <f t="shared" si="66"/>
        <v>6</v>
      </c>
      <c r="S151" s="1" t="str">
        <f t="shared" ref="S151:S157" si="74">IF($M151=S$1,$K151,"")</f>
        <v>Servicios de formación y capacitación</v>
      </c>
    </row>
    <row r="152" spans="2:19" x14ac:dyDescent="0.25">
      <c r="B152" s="2" t="str">
        <f t="shared" si="72"/>
        <v>1</v>
      </c>
      <c r="C152" s="2" t="str">
        <f t="shared" si="72"/>
        <v>3</v>
      </c>
      <c r="D152" s="2" t="str">
        <f t="shared" si="72"/>
        <v>1</v>
      </c>
      <c r="E152" s="2" t="str">
        <f t="shared" si="72"/>
        <v>2</v>
      </c>
      <c r="F152" s="2" t="str">
        <f t="shared" si="72"/>
        <v>09</v>
      </c>
      <c r="G152" s="2" t="str">
        <f t="shared" si="72"/>
        <v>02</v>
      </c>
      <c r="H152" s="2" t="str">
        <f t="shared" si="72"/>
        <v>0</v>
      </c>
      <c r="I152" s="2" t="str">
        <f t="shared" si="72"/>
        <v>0</v>
      </c>
      <c r="J152" s="2" t="str">
        <f t="shared" si="72"/>
        <v>000</v>
      </c>
      <c r="K152" s="10" t="s">
        <v>148</v>
      </c>
      <c r="L152" s="1" t="s">
        <v>454</v>
      </c>
      <c r="M152" s="2">
        <f t="shared" si="66"/>
        <v>6</v>
      </c>
      <c r="S152" s="1" t="str">
        <f t="shared" si="74"/>
        <v>Servicios de investigación y desarrollo</v>
      </c>
    </row>
    <row r="153" spans="2:19" x14ac:dyDescent="0.25">
      <c r="B153" s="2" t="str">
        <f t="shared" si="72"/>
        <v>1</v>
      </c>
      <c r="C153" s="2" t="str">
        <f t="shared" si="72"/>
        <v>3</v>
      </c>
      <c r="D153" s="2" t="str">
        <f t="shared" si="72"/>
        <v>1</v>
      </c>
      <c r="E153" s="2" t="str">
        <f t="shared" si="72"/>
        <v>2</v>
      </c>
      <c r="F153" s="2" t="str">
        <f t="shared" si="72"/>
        <v>09</v>
      </c>
      <c r="G153" s="2" t="str">
        <f t="shared" si="72"/>
        <v>03</v>
      </c>
      <c r="H153" s="2" t="str">
        <f t="shared" si="72"/>
        <v>0</v>
      </c>
      <c r="I153" s="2" t="str">
        <f t="shared" si="72"/>
        <v>0</v>
      </c>
      <c r="J153" s="2" t="str">
        <f t="shared" si="72"/>
        <v>000</v>
      </c>
      <c r="K153" s="10" t="s">
        <v>149</v>
      </c>
      <c r="L153" s="1" t="s">
        <v>455</v>
      </c>
      <c r="M153" s="2">
        <f t="shared" si="66"/>
        <v>6</v>
      </c>
      <c r="S153" s="1" t="str">
        <f t="shared" si="74"/>
        <v>Servicios médico-asistenciales</v>
      </c>
    </row>
    <row r="154" spans="2:19" x14ac:dyDescent="0.25">
      <c r="B154" s="2" t="str">
        <f t="shared" si="72"/>
        <v>1</v>
      </c>
      <c r="C154" s="2" t="str">
        <f t="shared" si="72"/>
        <v>3</v>
      </c>
      <c r="D154" s="2" t="str">
        <f t="shared" si="72"/>
        <v>1</v>
      </c>
      <c r="E154" s="2" t="str">
        <f t="shared" si="72"/>
        <v>2</v>
      </c>
      <c r="F154" s="2" t="str">
        <f t="shared" si="72"/>
        <v>09</v>
      </c>
      <c r="G154" s="2" t="str">
        <f t="shared" si="72"/>
        <v>04</v>
      </c>
      <c r="H154" s="2" t="str">
        <f t="shared" si="72"/>
        <v>0</v>
      </c>
      <c r="I154" s="2" t="str">
        <f t="shared" si="72"/>
        <v>0</v>
      </c>
      <c r="J154" s="2" t="str">
        <f t="shared" si="72"/>
        <v>000</v>
      </c>
      <c r="K154" s="10" t="s">
        <v>150</v>
      </c>
      <c r="L154" s="1" t="s">
        <v>456</v>
      </c>
      <c r="M154" s="2">
        <f t="shared" si="66"/>
        <v>6</v>
      </c>
      <c r="S154" s="1" t="str">
        <f t="shared" si="74"/>
        <v>Servicios culturales y recreativos</v>
      </c>
    </row>
    <row r="155" spans="2:19" x14ac:dyDescent="0.25">
      <c r="B155" s="2" t="str">
        <f t="shared" si="72"/>
        <v>1</v>
      </c>
      <c r="C155" s="2" t="str">
        <f t="shared" si="72"/>
        <v>3</v>
      </c>
      <c r="D155" s="2" t="str">
        <f t="shared" si="72"/>
        <v>1</v>
      </c>
      <c r="E155" s="2" t="str">
        <f t="shared" si="72"/>
        <v>2</v>
      </c>
      <c r="F155" s="2" t="str">
        <f t="shared" si="72"/>
        <v>09</v>
      </c>
      <c r="G155" s="2" t="str">
        <f t="shared" si="72"/>
        <v>05</v>
      </c>
      <c r="H155" s="2" t="str">
        <f t="shared" si="72"/>
        <v>0</v>
      </c>
      <c r="I155" s="2" t="str">
        <f t="shared" si="72"/>
        <v>0</v>
      </c>
      <c r="J155" s="2" t="str">
        <f t="shared" si="72"/>
        <v>000</v>
      </c>
      <c r="K155" s="10" t="s">
        <v>151</v>
      </c>
      <c r="L155" s="1" t="s">
        <v>457</v>
      </c>
      <c r="M155" s="2">
        <f t="shared" si="66"/>
        <v>6</v>
      </c>
      <c r="S155" s="1" t="str">
        <f t="shared" si="74"/>
        <v>Venta de lotería y otros juegos de azar</v>
      </c>
    </row>
    <row r="156" spans="2:19" x14ac:dyDescent="0.25">
      <c r="B156" s="2" t="str">
        <f t="shared" ref="B156:J165" si="75">MID($L156,B$1,B$2)</f>
        <v>1</v>
      </c>
      <c r="C156" s="2" t="str">
        <f t="shared" si="75"/>
        <v>3</v>
      </c>
      <c r="D156" s="2" t="str">
        <f t="shared" si="75"/>
        <v>1</v>
      </c>
      <c r="E156" s="2" t="str">
        <f t="shared" si="75"/>
        <v>2</v>
      </c>
      <c r="F156" s="2" t="str">
        <f t="shared" si="75"/>
        <v>09</v>
      </c>
      <c r="G156" s="2" t="str">
        <f t="shared" si="75"/>
        <v>06</v>
      </c>
      <c r="H156" s="2" t="str">
        <f t="shared" si="75"/>
        <v>0</v>
      </c>
      <c r="I156" s="2" t="str">
        <f t="shared" si="75"/>
        <v>0</v>
      </c>
      <c r="J156" s="2" t="str">
        <f t="shared" si="75"/>
        <v>000</v>
      </c>
      <c r="K156" s="10" t="s">
        <v>152</v>
      </c>
      <c r="L156" s="1" t="s">
        <v>458</v>
      </c>
      <c r="M156" s="2">
        <f t="shared" si="66"/>
        <v>6</v>
      </c>
      <c r="S156" s="1" t="str">
        <f t="shared" si="74"/>
        <v>Servicios de publicidad e impresión</v>
      </c>
    </row>
    <row r="157" spans="2:19" x14ac:dyDescent="0.25">
      <c r="B157" s="2" t="str">
        <f t="shared" si="75"/>
        <v>1</v>
      </c>
      <c r="C157" s="2" t="str">
        <f t="shared" si="75"/>
        <v>3</v>
      </c>
      <c r="D157" s="2" t="str">
        <f t="shared" si="75"/>
        <v>1</v>
      </c>
      <c r="E157" s="2" t="str">
        <f t="shared" si="75"/>
        <v>2</v>
      </c>
      <c r="F157" s="2" t="str">
        <f t="shared" si="75"/>
        <v>09</v>
      </c>
      <c r="G157" s="2" t="str">
        <f t="shared" si="75"/>
        <v>09</v>
      </c>
      <c r="H157" s="2" t="str">
        <f t="shared" si="75"/>
        <v>0</v>
      </c>
      <c r="I157" s="2" t="str">
        <f t="shared" si="75"/>
        <v>0</v>
      </c>
      <c r="J157" s="2" t="str">
        <f t="shared" si="75"/>
        <v>000</v>
      </c>
      <c r="K157" s="10" t="s">
        <v>153</v>
      </c>
      <c r="L157" s="1" t="s">
        <v>459</v>
      </c>
      <c r="M157" s="2">
        <f t="shared" si="66"/>
        <v>6</v>
      </c>
      <c r="S157" s="1" t="str">
        <f t="shared" si="74"/>
        <v>Venta de otros servicios</v>
      </c>
    </row>
    <row r="158" spans="2:19" x14ac:dyDescent="0.25">
      <c r="B158" s="11" t="str">
        <f t="shared" si="75"/>
        <v>1</v>
      </c>
      <c r="C158" s="11" t="str">
        <f t="shared" si="75"/>
        <v>3</v>
      </c>
      <c r="D158" s="11" t="str">
        <f t="shared" si="75"/>
        <v>1</v>
      </c>
      <c r="E158" s="11" t="str">
        <f t="shared" si="75"/>
        <v>3</v>
      </c>
      <c r="F158" s="11" t="str">
        <f t="shared" si="75"/>
        <v>00</v>
      </c>
      <c r="G158" s="11" t="str">
        <f t="shared" si="75"/>
        <v>00</v>
      </c>
      <c r="H158" s="11" t="str">
        <f t="shared" si="75"/>
        <v>0</v>
      </c>
      <c r="I158" s="11" t="str">
        <f t="shared" si="75"/>
        <v>0</v>
      </c>
      <c r="J158" s="11" t="str">
        <f t="shared" si="75"/>
        <v>000</v>
      </c>
      <c r="K158" s="15" t="s">
        <v>154</v>
      </c>
      <c r="L158" s="1" t="s">
        <v>460</v>
      </c>
      <c r="M158" s="2">
        <f t="shared" si="66"/>
        <v>4</v>
      </c>
      <c r="Q158" s="1" t="str">
        <f t="shared" ref="Q158" si="76">IF($M158=Q$1,$K158,"")</f>
        <v>DERECHOS ADMINISTRATIVOS</v>
      </c>
    </row>
    <row r="159" spans="2:19" x14ac:dyDescent="0.25">
      <c r="B159" s="11" t="str">
        <f t="shared" si="75"/>
        <v>1</v>
      </c>
      <c r="C159" s="11" t="str">
        <f t="shared" si="75"/>
        <v>3</v>
      </c>
      <c r="D159" s="11" t="str">
        <f t="shared" si="75"/>
        <v>1</v>
      </c>
      <c r="E159" s="11" t="str">
        <f t="shared" si="75"/>
        <v>3</v>
      </c>
      <c r="F159" s="11" t="str">
        <f t="shared" si="75"/>
        <v>01</v>
      </c>
      <c r="G159" s="11" t="str">
        <f t="shared" si="75"/>
        <v>00</v>
      </c>
      <c r="H159" s="11" t="str">
        <f t="shared" si="75"/>
        <v>0</v>
      </c>
      <c r="I159" s="11" t="str">
        <f t="shared" si="75"/>
        <v>0</v>
      </c>
      <c r="J159" s="11" t="str">
        <f t="shared" si="75"/>
        <v>000</v>
      </c>
      <c r="K159" s="16" t="s">
        <v>155</v>
      </c>
      <c r="L159" s="1" t="s">
        <v>461</v>
      </c>
      <c r="M159" s="2">
        <f t="shared" si="66"/>
        <v>5</v>
      </c>
      <c r="R159" s="1" t="str">
        <f t="shared" ref="R159" si="77">IF($M159=R$1,$K159,"")</f>
        <v>DERECHOS ADMINISTRATIVOS A LOS SERVICIOS DE TRANSPORTE</v>
      </c>
    </row>
    <row r="160" spans="2:19" x14ac:dyDescent="0.25">
      <c r="B160" s="2" t="str">
        <f t="shared" si="75"/>
        <v>1</v>
      </c>
      <c r="C160" s="2" t="str">
        <f t="shared" si="75"/>
        <v>3</v>
      </c>
      <c r="D160" s="2" t="str">
        <f t="shared" si="75"/>
        <v>1</v>
      </c>
      <c r="E160" s="2" t="str">
        <f t="shared" si="75"/>
        <v>3</v>
      </c>
      <c r="F160" s="2" t="str">
        <f t="shared" si="75"/>
        <v>01</v>
      </c>
      <c r="G160" s="2" t="str">
        <f t="shared" si="75"/>
        <v>01</v>
      </c>
      <c r="H160" s="2" t="str">
        <f t="shared" si="75"/>
        <v>0</v>
      </c>
      <c r="I160" s="2" t="str">
        <f t="shared" si="75"/>
        <v>0</v>
      </c>
      <c r="J160" s="2" t="str">
        <f t="shared" si="75"/>
        <v>000</v>
      </c>
      <c r="K160" s="10" t="s">
        <v>156</v>
      </c>
      <c r="L160" s="1" t="s">
        <v>462</v>
      </c>
      <c r="M160" s="2">
        <f t="shared" si="66"/>
        <v>6</v>
      </c>
      <c r="S160" s="1" t="str">
        <f t="shared" ref="S160:S163" si="78">IF($M160=S$1,$K160,"")</f>
        <v>Derechos administrativos a los servicios de transporte por carretera</v>
      </c>
    </row>
    <row r="161" spans="2:19" x14ac:dyDescent="0.25">
      <c r="B161" s="2" t="str">
        <f t="shared" si="75"/>
        <v>1</v>
      </c>
      <c r="C161" s="2" t="str">
        <f t="shared" si="75"/>
        <v>3</v>
      </c>
      <c r="D161" s="2" t="str">
        <f t="shared" si="75"/>
        <v>1</v>
      </c>
      <c r="E161" s="2" t="str">
        <f t="shared" si="75"/>
        <v>3</v>
      </c>
      <c r="F161" s="2" t="str">
        <f t="shared" si="75"/>
        <v>01</v>
      </c>
      <c r="G161" s="2" t="str">
        <f t="shared" si="75"/>
        <v>02</v>
      </c>
      <c r="H161" s="2" t="str">
        <f t="shared" si="75"/>
        <v>0</v>
      </c>
      <c r="I161" s="2" t="str">
        <f t="shared" si="75"/>
        <v>0</v>
      </c>
      <c r="J161" s="2" t="str">
        <f t="shared" si="75"/>
        <v>000</v>
      </c>
      <c r="K161" s="10" t="s">
        <v>157</v>
      </c>
      <c r="L161" s="1" t="s">
        <v>463</v>
      </c>
      <c r="M161" s="2">
        <f t="shared" si="66"/>
        <v>6</v>
      </c>
      <c r="S161" s="1" t="str">
        <f t="shared" si="78"/>
        <v>Derechos administrativos a los servicios de transporte ferroviario</v>
      </c>
    </row>
    <row r="162" spans="2:19" x14ac:dyDescent="0.25">
      <c r="B162" s="2" t="str">
        <f t="shared" si="75"/>
        <v>1</v>
      </c>
      <c r="C162" s="2" t="str">
        <f t="shared" si="75"/>
        <v>3</v>
      </c>
      <c r="D162" s="2" t="str">
        <f t="shared" si="75"/>
        <v>1</v>
      </c>
      <c r="E162" s="2" t="str">
        <f t="shared" si="75"/>
        <v>3</v>
      </c>
      <c r="F162" s="2" t="str">
        <f t="shared" si="75"/>
        <v>01</v>
      </c>
      <c r="G162" s="2" t="str">
        <f t="shared" si="75"/>
        <v>03</v>
      </c>
      <c r="H162" s="2" t="str">
        <f t="shared" si="75"/>
        <v>0</v>
      </c>
      <c r="I162" s="2" t="str">
        <f t="shared" si="75"/>
        <v>0</v>
      </c>
      <c r="J162" s="2" t="str">
        <f t="shared" si="75"/>
        <v>000</v>
      </c>
      <c r="K162" s="10" t="s">
        <v>158</v>
      </c>
      <c r="L162" s="1" t="s">
        <v>464</v>
      </c>
      <c r="M162" s="2">
        <f t="shared" si="66"/>
        <v>6</v>
      </c>
      <c r="S162" s="1" t="str">
        <f t="shared" si="78"/>
        <v>Derechos administrativos a los servicios de transporte portuario</v>
      </c>
    </row>
    <row r="163" spans="2:19" x14ac:dyDescent="0.25">
      <c r="B163" s="2" t="str">
        <f t="shared" si="75"/>
        <v>1</v>
      </c>
      <c r="C163" s="2" t="str">
        <f t="shared" si="75"/>
        <v>3</v>
      </c>
      <c r="D163" s="2" t="str">
        <f t="shared" si="75"/>
        <v>1</v>
      </c>
      <c r="E163" s="2" t="str">
        <f t="shared" si="75"/>
        <v>3</v>
      </c>
      <c r="F163" s="2" t="str">
        <f t="shared" si="75"/>
        <v>01</v>
      </c>
      <c r="G163" s="2" t="str">
        <f t="shared" si="75"/>
        <v>04</v>
      </c>
      <c r="H163" s="2" t="str">
        <f t="shared" si="75"/>
        <v>0</v>
      </c>
      <c r="I163" s="2" t="str">
        <f t="shared" si="75"/>
        <v>0</v>
      </c>
      <c r="J163" s="2" t="str">
        <f t="shared" si="75"/>
        <v>000</v>
      </c>
      <c r="K163" s="10" t="s">
        <v>159</v>
      </c>
      <c r="L163" s="1" t="s">
        <v>465</v>
      </c>
      <c r="M163" s="2">
        <f t="shared" si="66"/>
        <v>6</v>
      </c>
      <c r="S163" s="1" t="str">
        <f t="shared" si="78"/>
        <v>Derechos administrativos a los servicios de transporte aeroportuario</v>
      </c>
    </row>
    <row r="164" spans="2:19" x14ac:dyDescent="0.25">
      <c r="B164" s="11" t="str">
        <f t="shared" si="75"/>
        <v>1</v>
      </c>
      <c r="C164" s="11" t="str">
        <f t="shared" si="75"/>
        <v>3</v>
      </c>
      <c r="D164" s="11" t="str">
        <f t="shared" si="75"/>
        <v>1</v>
      </c>
      <c r="E164" s="11" t="str">
        <f t="shared" si="75"/>
        <v>3</v>
      </c>
      <c r="F164" s="11" t="str">
        <f t="shared" si="75"/>
        <v>02</v>
      </c>
      <c r="G164" s="11" t="str">
        <f t="shared" si="75"/>
        <v>00</v>
      </c>
      <c r="H164" s="11" t="str">
        <f t="shared" si="75"/>
        <v>0</v>
      </c>
      <c r="I164" s="11" t="str">
        <f t="shared" si="75"/>
        <v>0</v>
      </c>
      <c r="J164" s="11" t="str">
        <f t="shared" si="75"/>
        <v>000</v>
      </c>
      <c r="K164" s="16" t="s">
        <v>160</v>
      </c>
      <c r="L164" s="1" t="s">
        <v>466</v>
      </c>
      <c r="M164" s="2">
        <f t="shared" si="66"/>
        <v>5</v>
      </c>
      <c r="R164" s="1" t="str">
        <f t="shared" ref="R164" si="79">IF($M164=R$1,$K164,"")</f>
        <v>DERECHOS ADMINISTRATIVOS A OTROS SERVICIOS PÚBLICOS</v>
      </c>
    </row>
    <row r="165" spans="2:19" x14ac:dyDescent="0.25">
      <c r="B165" s="2" t="str">
        <f t="shared" si="75"/>
        <v>1</v>
      </c>
      <c r="C165" s="2" t="str">
        <f t="shared" si="75"/>
        <v>3</v>
      </c>
      <c r="D165" s="2" t="str">
        <f t="shared" si="75"/>
        <v>1</v>
      </c>
      <c r="E165" s="2" t="str">
        <f t="shared" si="75"/>
        <v>3</v>
      </c>
      <c r="F165" s="2" t="str">
        <f t="shared" si="75"/>
        <v>02</v>
      </c>
      <c r="G165" s="2" t="str">
        <f t="shared" si="75"/>
        <v>01</v>
      </c>
      <c r="H165" s="2" t="str">
        <f t="shared" si="75"/>
        <v>0</v>
      </c>
      <c r="I165" s="2" t="str">
        <f t="shared" si="75"/>
        <v>0</v>
      </c>
      <c r="J165" s="2" t="str">
        <f t="shared" si="75"/>
        <v>000</v>
      </c>
      <c r="K165" s="10" t="s">
        <v>161</v>
      </c>
      <c r="L165" s="1" t="s">
        <v>467</v>
      </c>
      <c r="M165" s="2">
        <f t="shared" si="66"/>
        <v>6</v>
      </c>
      <c r="S165" s="1" t="str">
        <f t="shared" ref="S165:S168" si="80">IF($M165=S$1,$K165,"")</f>
        <v>Cánones por regulación de los servicios públicos</v>
      </c>
    </row>
    <row r="166" spans="2:19" x14ac:dyDescent="0.25">
      <c r="B166" s="2" t="str">
        <f t="shared" ref="B166:J175" si="81">MID($L166,B$1,B$2)</f>
        <v>1</v>
      </c>
      <c r="C166" s="2" t="str">
        <f t="shared" si="81"/>
        <v>3</v>
      </c>
      <c r="D166" s="2" t="str">
        <f t="shared" si="81"/>
        <v>1</v>
      </c>
      <c r="E166" s="2" t="str">
        <f t="shared" si="81"/>
        <v>3</v>
      </c>
      <c r="F166" s="2" t="str">
        <f t="shared" si="81"/>
        <v>02</v>
      </c>
      <c r="G166" s="2" t="str">
        <f t="shared" si="81"/>
        <v>02</v>
      </c>
      <c r="H166" s="2" t="str">
        <f t="shared" si="81"/>
        <v>0</v>
      </c>
      <c r="I166" s="2" t="str">
        <f t="shared" si="81"/>
        <v>0</v>
      </c>
      <c r="J166" s="2" t="str">
        <f t="shared" si="81"/>
        <v>000</v>
      </c>
      <c r="K166" s="10" t="s">
        <v>162</v>
      </c>
      <c r="L166" s="1" t="s">
        <v>468</v>
      </c>
      <c r="M166" s="2">
        <f t="shared" si="66"/>
        <v>6</v>
      </c>
      <c r="S166" s="1" t="str">
        <f t="shared" si="80"/>
        <v>Derechos administrativos a los servicios de educación</v>
      </c>
    </row>
    <row r="167" spans="2:19" x14ac:dyDescent="0.25">
      <c r="B167" s="2" t="str">
        <f t="shared" si="81"/>
        <v>1</v>
      </c>
      <c r="C167" s="2" t="str">
        <f t="shared" si="81"/>
        <v>3</v>
      </c>
      <c r="D167" s="2" t="str">
        <f t="shared" si="81"/>
        <v>1</v>
      </c>
      <c r="E167" s="2" t="str">
        <f t="shared" si="81"/>
        <v>3</v>
      </c>
      <c r="F167" s="2" t="str">
        <f t="shared" si="81"/>
        <v>02</v>
      </c>
      <c r="G167" s="2" t="str">
        <f t="shared" si="81"/>
        <v>03</v>
      </c>
      <c r="H167" s="2" t="str">
        <f t="shared" si="81"/>
        <v>0</v>
      </c>
      <c r="I167" s="2" t="str">
        <f t="shared" si="81"/>
        <v>0</v>
      </c>
      <c r="J167" s="2" t="str">
        <f t="shared" si="81"/>
        <v>000</v>
      </c>
      <c r="K167" s="10" t="s">
        <v>163</v>
      </c>
      <c r="L167" s="1" t="s">
        <v>469</v>
      </c>
      <c r="M167" s="2">
        <f t="shared" si="66"/>
        <v>6</v>
      </c>
      <c r="S167" s="1" t="str">
        <f t="shared" si="80"/>
        <v>Derechos administrativos a actividades comerciales</v>
      </c>
    </row>
    <row r="168" spans="2:19" x14ac:dyDescent="0.25">
      <c r="B168" s="2" t="str">
        <f t="shared" si="81"/>
        <v>1</v>
      </c>
      <c r="C168" s="2" t="str">
        <f t="shared" si="81"/>
        <v>3</v>
      </c>
      <c r="D168" s="2" t="str">
        <f t="shared" si="81"/>
        <v>1</v>
      </c>
      <c r="E168" s="2" t="str">
        <f t="shared" si="81"/>
        <v>3</v>
      </c>
      <c r="F168" s="2" t="str">
        <f t="shared" si="81"/>
        <v>02</v>
      </c>
      <c r="G168" s="2" t="str">
        <f t="shared" si="81"/>
        <v>09</v>
      </c>
      <c r="H168" s="2" t="str">
        <f t="shared" si="81"/>
        <v>0</v>
      </c>
      <c r="I168" s="2" t="str">
        <f t="shared" si="81"/>
        <v>0</v>
      </c>
      <c r="J168" s="2" t="str">
        <f t="shared" si="81"/>
        <v>000</v>
      </c>
      <c r="K168" s="10" t="s">
        <v>164</v>
      </c>
      <c r="L168" s="1" t="s">
        <v>470</v>
      </c>
      <c r="M168" s="2">
        <f t="shared" si="66"/>
        <v>6</v>
      </c>
      <c r="S168" s="1" t="str">
        <f t="shared" si="80"/>
        <v>Derechos administrativos a otros servicios públicos</v>
      </c>
    </row>
    <row r="169" spans="2:19" x14ac:dyDescent="0.25">
      <c r="B169" s="11" t="str">
        <f t="shared" si="81"/>
        <v>1</v>
      </c>
      <c r="C169" s="11" t="str">
        <f t="shared" si="81"/>
        <v>3</v>
      </c>
      <c r="D169" s="11" t="str">
        <f t="shared" si="81"/>
        <v>2</v>
      </c>
      <c r="E169" s="11" t="str">
        <f t="shared" si="81"/>
        <v>0</v>
      </c>
      <c r="F169" s="11" t="str">
        <f t="shared" si="81"/>
        <v>00</v>
      </c>
      <c r="G169" s="11" t="str">
        <f t="shared" si="81"/>
        <v>00</v>
      </c>
      <c r="H169" s="11" t="str">
        <f t="shared" si="81"/>
        <v>0</v>
      </c>
      <c r="I169" s="11" t="str">
        <f t="shared" si="81"/>
        <v>0</v>
      </c>
      <c r="J169" s="11" t="str">
        <f t="shared" si="81"/>
        <v>000</v>
      </c>
      <c r="K169" s="14" t="s">
        <v>165</v>
      </c>
      <c r="L169" s="1" t="s">
        <v>471</v>
      </c>
      <c r="M169" s="2">
        <f t="shared" si="66"/>
        <v>3</v>
      </c>
      <c r="P169" s="1" t="str">
        <f t="shared" ref="P169" si="82">IF($M169=P$1,$K169,"")</f>
        <v>INGRESOS DE LA PROPIEDAD</v>
      </c>
    </row>
    <row r="170" spans="2:19" x14ac:dyDescent="0.25">
      <c r="B170" s="11" t="str">
        <f t="shared" si="81"/>
        <v>1</v>
      </c>
      <c r="C170" s="11" t="str">
        <f t="shared" si="81"/>
        <v>3</v>
      </c>
      <c r="D170" s="11" t="str">
        <f t="shared" si="81"/>
        <v>2</v>
      </c>
      <c r="E170" s="11" t="str">
        <f t="shared" si="81"/>
        <v>1</v>
      </c>
      <c r="F170" s="11" t="str">
        <f t="shared" si="81"/>
        <v>00</v>
      </c>
      <c r="G170" s="11" t="str">
        <f t="shared" si="81"/>
        <v>00</v>
      </c>
      <c r="H170" s="11" t="str">
        <f t="shared" si="81"/>
        <v>0</v>
      </c>
      <c r="I170" s="11" t="str">
        <f t="shared" si="81"/>
        <v>0</v>
      </c>
      <c r="J170" s="11" t="str">
        <f t="shared" si="81"/>
        <v>000</v>
      </c>
      <c r="K170" s="15" t="s">
        <v>166</v>
      </c>
      <c r="L170" s="1" t="s">
        <v>472</v>
      </c>
      <c r="M170" s="2">
        <f t="shared" si="66"/>
        <v>4</v>
      </c>
      <c r="Q170" s="1" t="str">
        <f t="shared" ref="Q170:Q171" si="83">IF($M170=Q$1,$K170,"")</f>
        <v>TRASPASO DE DIVIDENDOS</v>
      </c>
    </row>
    <row r="171" spans="2:19" x14ac:dyDescent="0.25">
      <c r="B171" s="11" t="str">
        <f t="shared" si="81"/>
        <v>1</v>
      </c>
      <c r="C171" s="11" t="str">
        <f t="shared" si="81"/>
        <v>3</v>
      </c>
      <c r="D171" s="11" t="str">
        <f t="shared" si="81"/>
        <v>2</v>
      </c>
      <c r="E171" s="11" t="str">
        <f t="shared" si="81"/>
        <v>2</v>
      </c>
      <c r="F171" s="11" t="str">
        <f t="shared" si="81"/>
        <v>00</v>
      </c>
      <c r="G171" s="11" t="str">
        <f t="shared" si="81"/>
        <v>00</v>
      </c>
      <c r="H171" s="11" t="str">
        <f t="shared" si="81"/>
        <v>0</v>
      </c>
      <c r="I171" s="11" t="str">
        <f t="shared" si="81"/>
        <v>0</v>
      </c>
      <c r="J171" s="11" t="str">
        <f t="shared" si="81"/>
        <v>000</v>
      </c>
      <c r="K171" s="15" t="s">
        <v>167</v>
      </c>
      <c r="L171" s="1" t="s">
        <v>473</v>
      </c>
      <c r="M171" s="2">
        <f t="shared" si="66"/>
        <v>4</v>
      </c>
      <c r="Q171" s="1" t="str">
        <f t="shared" si="83"/>
        <v>RENTA DE LA PROPIEDAD</v>
      </c>
    </row>
    <row r="172" spans="2:19" x14ac:dyDescent="0.25">
      <c r="B172" s="2" t="str">
        <f t="shared" si="81"/>
        <v>1</v>
      </c>
      <c r="C172" s="2" t="str">
        <f t="shared" si="81"/>
        <v>3</v>
      </c>
      <c r="D172" s="2" t="str">
        <f t="shared" si="81"/>
        <v>2</v>
      </c>
      <c r="E172" s="2" t="str">
        <f t="shared" si="81"/>
        <v>2</v>
      </c>
      <c r="F172" s="2" t="str">
        <f t="shared" si="81"/>
        <v>01</v>
      </c>
      <c r="G172" s="2" t="str">
        <f t="shared" si="81"/>
        <v>00</v>
      </c>
      <c r="H172" s="2" t="str">
        <f t="shared" si="81"/>
        <v>0</v>
      </c>
      <c r="I172" s="2" t="str">
        <f t="shared" si="81"/>
        <v>0</v>
      </c>
      <c r="J172" s="2" t="str">
        <f t="shared" si="81"/>
        <v>000</v>
      </c>
      <c r="K172" s="9" t="s">
        <v>168</v>
      </c>
      <c r="L172" s="1" t="s">
        <v>474</v>
      </c>
      <c r="M172" s="2">
        <f t="shared" si="66"/>
        <v>5</v>
      </c>
      <c r="R172" s="1" t="str">
        <f t="shared" ref="R172:R174" si="84">IF($M172=R$1,$K172,"")</f>
        <v>Concesión de obra pública</v>
      </c>
    </row>
    <row r="173" spans="2:19" x14ac:dyDescent="0.25">
      <c r="B173" s="2" t="str">
        <f t="shared" si="81"/>
        <v>1</v>
      </c>
      <c r="C173" s="2" t="str">
        <f t="shared" si="81"/>
        <v>3</v>
      </c>
      <c r="D173" s="2" t="str">
        <f t="shared" si="81"/>
        <v>2</v>
      </c>
      <c r="E173" s="2" t="str">
        <f t="shared" si="81"/>
        <v>2</v>
      </c>
      <c r="F173" s="2" t="str">
        <f t="shared" si="81"/>
        <v>02</v>
      </c>
      <c r="G173" s="2" t="str">
        <f t="shared" si="81"/>
        <v>00</v>
      </c>
      <c r="H173" s="2" t="str">
        <f t="shared" si="81"/>
        <v>0</v>
      </c>
      <c r="I173" s="2" t="str">
        <f t="shared" si="81"/>
        <v>0</v>
      </c>
      <c r="J173" s="2" t="str">
        <f t="shared" si="81"/>
        <v>000</v>
      </c>
      <c r="K173" s="9" t="s">
        <v>169</v>
      </c>
      <c r="L173" s="1" t="s">
        <v>475</v>
      </c>
      <c r="M173" s="2">
        <f t="shared" si="66"/>
        <v>5</v>
      </c>
      <c r="R173" s="1" t="str">
        <f t="shared" si="84"/>
        <v>Alquiler de terrenos</v>
      </c>
    </row>
    <row r="174" spans="2:19" x14ac:dyDescent="0.25">
      <c r="B174" s="2" t="str">
        <f t="shared" si="81"/>
        <v>1</v>
      </c>
      <c r="C174" s="2" t="str">
        <f t="shared" si="81"/>
        <v>3</v>
      </c>
      <c r="D174" s="2" t="str">
        <f t="shared" si="81"/>
        <v>2</v>
      </c>
      <c r="E174" s="2" t="str">
        <f t="shared" si="81"/>
        <v>2</v>
      </c>
      <c r="F174" s="2" t="str">
        <f t="shared" si="81"/>
        <v>09</v>
      </c>
      <c r="G174" s="2" t="str">
        <f t="shared" si="81"/>
        <v>00</v>
      </c>
      <c r="H174" s="2" t="str">
        <f t="shared" si="81"/>
        <v>0</v>
      </c>
      <c r="I174" s="2" t="str">
        <f t="shared" si="81"/>
        <v>0</v>
      </c>
      <c r="J174" s="2" t="str">
        <f t="shared" si="81"/>
        <v>000</v>
      </c>
      <c r="K174" s="9" t="s">
        <v>170</v>
      </c>
      <c r="L174" s="1" t="s">
        <v>476</v>
      </c>
      <c r="M174" s="2">
        <f t="shared" si="66"/>
        <v>5</v>
      </c>
      <c r="R174" s="1" t="str">
        <f t="shared" si="84"/>
        <v>Otros ingresos de la renta de la propiedad</v>
      </c>
    </row>
    <row r="175" spans="2:19" x14ac:dyDescent="0.25">
      <c r="B175" s="11" t="str">
        <f t="shared" si="81"/>
        <v>1</v>
      </c>
      <c r="C175" s="11" t="str">
        <f t="shared" si="81"/>
        <v>3</v>
      </c>
      <c r="D175" s="11" t="str">
        <f t="shared" si="81"/>
        <v>2</v>
      </c>
      <c r="E175" s="11" t="str">
        <f t="shared" si="81"/>
        <v>3</v>
      </c>
      <c r="F175" s="11" t="str">
        <f t="shared" si="81"/>
        <v>00</v>
      </c>
      <c r="G175" s="11" t="str">
        <f t="shared" si="81"/>
        <v>00</v>
      </c>
      <c r="H175" s="11" t="str">
        <f t="shared" si="81"/>
        <v>0</v>
      </c>
      <c r="I175" s="11" t="str">
        <f t="shared" si="81"/>
        <v>0</v>
      </c>
      <c r="J175" s="11" t="str">
        <f t="shared" si="81"/>
        <v>000</v>
      </c>
      <c r="K175" s="15" t="s">
        <v>171</v>
      </c>
      <c r="L175" s="1" t="s">
        <v>477</v>
      </c>
      <c r="M175" s="2">
        <f t="shared" si="66"/>
        <v>4</v>
      </c>
      <c r="Q175" s="1" t="str">
        <f t="shared" ref="Q175" si="85">IF($M175=Q$1,$K175,"")</f>
        <v>RENTA DE ACTIVOS FINANCIEROS</v>
      </c>
    </row>
    <row r="176" spans="2:19" x14ac:dyDescent="0.25">
      <c r="B176" s="11" t="str">
        <f t="shared" ref="B176:J185" si="86">MID($L176,B$1,B$2)</f>
        <v>1</v>
      </c>
      <c r="C176" s="11" t="str">
        <f t="shared" si="86"/>
        <v>3</v>
      </c>
      <c r="D176" s="11" t="str">
        <f t="shared" si="86"/>
        <v>2</v>
      </c>
      <c r="E176" s="11" t="str">
        <f t="shared" si="86"/>
        <v>3</v>
      </c>
      <c r="F176" s="11" t="str">
        <f t="shared" si="86"/>
        <v>01</v>
      </c>
      <c r="G176" s="11" t="str">
        <f t="shared" si="86"/>
        <v>00</v>
      </c>
      <c r="H176" s="11" t="str">
        <f t="shared" si="86"/>
        <v>0</v>
      </c>
      <c r="I176" s="11" t="str">
        <f t="shared" si="86"/>
        <v>0</v>
      </c>
      <c r="J176" s="11" t="str">
        <f t="shared" si="86"/>
        <v>000</v>
      </c>
      <c r="K176" s="16" t="s">
        <v>172</v>
      </c>
      <c r="L176" s="1" t="s">
        <v>478</v>
      </c>
      <c r="M176" s="2">
        <f t="shared" si="66"/>
        <v>5</v>
      </c>
      <c r="R176" s="1" t="str">
        <f t="shared" ref="R176" si="87">IF($M176=R$1,$K176,"")</f>
        <v>INTERESES SOBRE TÍTULOS VALORES</v>
      </c>
    </row>
    <row r="177" spans="2:19" x14ac:dyDescent="0.25">
      <c r="B177" s="2" t="str">
        <f t="shared" si="86"/>
        <v>1</v>
      </c>
      <c r="C177" s="2" t="str">
        <f t="shared" si="86"/>
        <v>3</v>
      </c>
      <c r="D177" s="2" t="str">
        <f t="shared" si="86"/>
        <v>2</v>
      </c>
      <c r="E177" s="2" t="str">
        <f t="shared" si="86"/>
        <v>3</v>
      </c>
      <c r="F177" s="2" t="str">
        <f t="shared" si="86"/>
        <v>01</v>
      </c>
      <c r="G177" s="2" t="str">
        <f t="shared" si="86"/>
        <v>01</v>
      </c>
      <c r="H177" s="2" t="str">
        <f t="shared" si="86"/>
        <v>0</v>
      </c>
      <c r="I177" s="2" t="str">
        <f t="shared" si="86"/>
        <v>0</v>
      </c>
      <c r="J177" s="2" t="str">
        <f t="shared" si="86"/>
        <v>000</v>
      </c>
      <c r="K177" s="10" t="s">
        <v>173</v>
      </c>
      <c r="L177" s="1" t="s">
        <v>479</v>
      </c>
      <c r="M177" s="2">
        <f t="shared" si="66"/>
        <v>6</v>
      </c>
      <c r="S177" s="1" t="str">
        <f t="shared" ref="S177:S184" si="88">IF($M177=S$1,$K177,"")</f>
        <v>Intereses sobre títulos valores del Gobierno Central</v>
      </c>
    </row>
    <row r="178" spans="2:19" x14ac:dyDescent="0.25">
      <c r="B178" s="2" t="str">
        <f t="shared" si="86"/>
        <v>1</v>
      </c>
      <c r="C178" s="2" t="str">
        <f t="shared" si="86"/>
        <v>3</v>
      </c>
      <c r="D178" s="2" t="str">
        <f t="shared" si="86"/>
        <v>2</v>
      </c>
      <c r="E178" s="2" t="str">
        <f t="shared" si="86"/>
        <v>3</v>
      </c>
      <c r="F178" s="2" t="str">
        <f t="shared" si="86"/>
        <v>01</v>
      </c>
      <c r="G178" s="2" t="str">
        <f t="shared" si="86"/>
        <v>02</v>
      </c>
      <c r="H178" s="2" t="str">
        <f t="shared" si="86"/>
        <v>0</v>
      </c>
      <c r="I178" s="2" t="str">
        <f t="shared" si="86"/>
        <v>0</v>
      </c>
      <c r="J178" s="2" t="str">
        <f t="shared" si="86"/>
        <v>000</v>
      </c>
      <c r="K178" s="10" t="s">
        <v>174</v>
      </c>
      <c r="L178" s="1" t="s">
        <v>480</v>
      </c>
      <c r="M178" s="2">
        <f t="shared" si="66"/>
        <v>6</v>
      </c>
      <c r="S178" s="1" t="str">
        <f t="shared" si="88"/>
        <v>Intereses sobre títulos valores de Órganos Desconcentrados</v>
      </c>
    </row>
    <row r="179" spans="2:19" x14ac:dyDescent="0.25">
      <c r="B179" s="2" t="str">
        <f t="shared" si="86"/>
        <v>1</v>
      </c>
      <c r="C179" s="2" t="str">
        <f t="shared" si="86"/>
        <v>3</v>
      </c>
      <c r="D179" s="2" t="str">
        <f t="shared" si="86"/>
        <v>2</v>
      </c>
      <c r="E179" s="2" t="str">
        <f t="shared" si="86"/>
        <v>3</v>
      </c>
      <c r="F179" s="2" t="str">
        <f t="shared" si="86"/>
        <v>01</v>
      </c>
      <c r="G179" s="2" t="str">
        <f t="shared" si="86"/>
        <v>03</v>
      </c>
      <c r="H179" s="2" t="str">
        <f t="shared" si="86"/>
        <v>0</v>
      </c>
      <c r="I179" s="2" t="str">
        <f t="shared" si="86"/>
        <v>0</v>
      </c>
      <c r="J179" s="2" t="str">
        <f t="shared" si="86"/>
        <v>000</v>
      </c>
      <c r="K179" s="10" t="s">
        <v>175</v>
      </c>
      <c r="L179" s="1" t="s">
        <v>481</v>
      </c>
      <c r="M179" s="2">
        <f t="shared" si="66"/>
        <v>6</v>
      </c>
      <c r="S179" s="1" t="str">
        <f t="shared" si="88"/>
        <v>Intereses sobre títulos valores de Instituciones Descentralizadas no Empresariales</v>
      </c>
    </row>
    <row r="180" spans="2:19" x14ac:dyDescent="0.25">
      <c r="B180" s="2" t="str">
        <f t="shared" si="86"/>
        <v>1</v>
      </c>
      <c r="C180" s="2" t="str">
        <f t="shared" si="86"/>
        <v>3</v>
      </c>
      <c r="D180" s="2" t="str">
        <f t="shared" si="86"/>
        <v>2</v>
      </c>
      <c r="E180" s="2" t="str">
        <f t="shared" si="86"/>
        <v>3</v>
      </c>
      <c r="F180" s="2" t="str">
        <f t="shared" si="86"/>
        <v>01</v>
      </c>
      <c r="G180" s="2" t="str">
        <f t="shared" si="86"/>
        <v>04</v>
      </c>
      <c r="H180" s="2" t="str">
        <f t="shared" si="86"/>
        <v>0</v>
      </c>
      <c r="I180" s="2" t="str">
        <f t="shared" si="86"/>
        <v>0</v>
      </c>
      <c r="J180" s="2" t="str">
        <f t="shared" si="86"/>
        <v>000</v>
      </c>
      <c r="K180" s="10" t="s">
        <v>176</v>
      </c>
      <c r="L180" s="1" t="s">
        <v>482</v>
      </c>
      <c r="M180" s="2">
        <f t="shared" si="66"/>
        <v>6</v>
      </c>
      <c r="S180" s="1" t="str">
        <f t="shared" si="88"/>
        <v>Intereses sobre títulos valores de Gobiernos Locales</v>
      </c>
    </row>
    <row r="181" spans="2:19" x14ac:dyDescent="0.25">
      <c r="B181" s="2" t="str">
        <f t="shared" si="86"/>
        <v>1</v>
      </c>
      <c r="C181" s="2" t="str">
        <f t="shared" si="86"/>
        <v>3</v>
      </c>
      <c r="D181" s="2" t="str">
        <f t="shared" si="86"/>
        <v>2</v>
      </c>
      <c r="E181" s="2" t="str">
        <f t="shared" si="86"/>
        <v>3</v>
      </c>
      <c r="F181" s="2" t="str">
        <f t="shared" si="86"/>
        <v>01</v>
      </c>
      <c r="G181" s="2" t="str">
        <f t="shared" si="86"/>
        <v>05</v>
      </c>
      <c r="H181" s="2" t="str">
        <f t="shared" si="86"/>
        <v>0</v>
      </c>
      <c r="I181" s="2" t="str">
        <f t="shared" si="86"/>
        <v>0</v>
      </c>
      <c r="J181" s="2" t="str">
        <f t="shared" si="86"/>
        <v>000</v>
      </c>
      <c r="K181" s="10" t="s">
        <v>177</v>
      </c>
      <c r="L181" s="1" t="s">
        <v>483</v>
      </c>
      <c r="M181" s="2">
        <f t="shared" si="66"/>
        <v>6</v>
      </c>
      <c r="S181" s="1" t="str">
        <f t="shared" si="88"/>
        <v>Intereses sobre títulos valores de Empresas Públicas no Financieras</v>
      </c>
    </row>
    <row r="182" spans="2:19" x14ac:dyDescent="0.25">
      <c r="B182" s="2" t="str">
        <f t="shared" si="86"/>
        <v>1</v>
      </c>
      <c r="C182" s="2" t="str">
        <f t="shared" si="86"/>
        <v>3</v>
      </c>
      <c r="D182" s="2" t="str">
        <f t="shared" si="86"/>
        <v>2</v>
      </c>
      <c r="E182" s="2" t="str">
        <f t="shared" si="86"/>
        <v>3</v>
      </c>
      <c r="F182" s="2" t="str">
        <f t="shared" si="86"/>
        <v>01</v>
      </c>
      <c r="G182" s="2" t="str">
        <f t="shared" si="86"/>
        <v>06</v>
      </c>
      <c r="H182" s="2" t="str">
        <f t="shared" si="86"/>
        <v>0</v>
      </c>
      <c r="I182" s="2" t="str">
        <f t="shared" si="86"/>
        <v>0</v>
      </c>
      <c r="J182" s="2" t="str">
        <f t="shared" si="86"/>
        <v>000</v>
      </c>
      <c r="K182" s="10" t="s">
        <v>178</v>
      </c>
      <c r="L182" s="1" t="s">
        <v>484</v>
      </c>
      <c r="M182" s="2">
        <f t="shared" si="66"/>
        <v>6</v>
      </c>
      <c r="S182" s="1" t="str">
        <f t="shared" si="88"/>
        <v>Intereses sobre títulos valores de Instituciones Públicas Financieras</v>
      </c>
    </row>
    <row r="183" spans="2:19" x14ac:dyDescent="0.25">
      <c r="B183" s="2" t="str">
        <f t="shared" si="86"/>
        <v>1</v>
      </c>
      <c r="C183" s="2" t="str">
        <f t="shared" si="86"/>
        <v>3</v>
      </c>
      <c r="D183" s="2" t="str">
        <f t="shared" si="86"/>
        <v>2</v>
      </c>
      <c r="E183" s="2" t="str">
        <f t="shared" si="86"/>
        <v>3</v>
      </c>
      <c r="F183" s="2" t="str">
        <f t="shared" si="86"/>
        <v>01</v>
      </c>
      <c r="G183" s="2" t="str">
        <f t="shared" si="86"/>
        <v>07</v>
      </c>
      <c r="H183" s="2" t="str">
        <f t="shared" si="86"/>
        <v>0</v>
      </c>
      <c r="I183" s="2" t="str">
        <f t="shared" si="86"/>
        <v>0</v>
      </c>
      <c r="J183" s="2" t="str">
        <f t="shared" si="86"/>
        <v>000</v>
      </c>
      <c r="K183" s="10" t="s">
        <v>179</v>
      </c>
      <c r="L183" s="1" t="s">
        <v>485</v>
      </c>
      <c r="M183" s="2">
        <f t="shared" si="66"/>
        <v>6</v>
      </c>
      <c r="S183" s="1" t="str">
        <f t="shared" si="88"/>
        <v>Intereses sobre títulos valores del Sector Privado</v>
      </c>
    </row>
    <row r="184" spans="2:19" x14ac:dyDescent="0.25">
      <c r="B184" s="2" t="str">
        <f t="shared" si="86"/>
        <v>1</v>
      </c>
      <c r="C184" s="2" t="str">
        <f t="shared" si="86"/>
        <v>3</v>
      </c>
      <c r="D184" s="2" t="str">
        <f t="shared" si="86"/>
        <v>2</v>
      </c>
      <c r="E184" s="2" t="str">
        <f t="shared" si="86"/>
        <v>3</v>
      </c>
      <c r="F184" s="2" t="str">
        <f t="shared" si="86"/>
        <v>01</v>
      </c>
      <c r="G184" s="2" t="str">
        <f t="shared" si="86"/>
        <v>08</v>
      </c>
      <c r="H184" s="2" t="str">
        <f t="shared" si="86"/>
        <v>0</v>
      </c>
      <c r="I184" s="2" t="str">
        <f t="shared" si="86"/>
        <v>0</v>
      </c>
      <c r="J184" s="2" t="str">
        <f t="shared" si="86"/>
        <v>000</v>
      </c>
      <c r="K184" s="10" t="s">
        <v>180</v>
      </c>
      <c r="L184" s="1" t="s">
        <v>486</v>
      </c>
      <c r="M184" s="2">
        <f t="shared" si="66"/>
        <v>6</v>
      </c>
      <c r="S184" s="1" t="str">
        <f t="shared" si="88"/>
        <v>Intereses sobre títulos valores del Sector Externo</v>
      </c>
    </row>
    <row r="185" spans="2:19" x14ac:dyDescent="0.25">
      <c r="B185" s="11" t="str">
        <f t="shared" si="86"/>
        <v>1</v>
      </c>
      <c r="C185" s="11" t="str">
        <f t="shared" si="86"/>
        <v>3</v>
      </c>
      <c r="D185" s="11" t="str">
        <f t="shared" si="86"/>
        <v>2</v>
      </c>
      <c r="E185" s="11" t="str">
        <f t="shared" si="86"/>
        <v>3</v>
      </c>
      <c r="F185" s="11" t="str">
        <f t="shared" si="86"/>
        <v>02</v>
      </c>
      <c r="G185" s="11" t="str">
        <f t="shared" si="86"/>
        <v>00</v>
      </c>
      <c r="H185" s="11" t="str">
        <f t="shared" si="86"/>
        <v>0</v>
      </c>
      <c r="I185" s="11" t="str">
        <f t="shared" si="86"/>
        <v>0</v>
      </c>
      <c r="J185" s="11" t="str">
        <f t="shared" si="86"/>
        <v>000</v>
      </c>
      <c r="K185" s="16" t="s">
        <v>181</v>
      </c>
      <c r="L185" s="1" t="s">
        <v>487</v>
      </c>
      <c r="M185" s="2">
        <f t="shared" si="66"/>
        <v>5</v>
      </c>
      <c r="R185" s="1" t="str">
        <f t="shared" ref="R185" si="89">IF($M185=R$1,$K185,"")</f>
        <v>INTERESES Y COMISIONES SOBRE PRÉSTAMOS</v>
      </c>
    </row>
    <row r="186" spans="2:19" x14ac:dyDescent="0.25">
      <c r="B186" s="2" t="str">
        <f t="shared" ref="B186:J195" si="90">MID($L186,B$1,B$2)</f>
        <v>1</v>
      </c>
      <c r="C186" s="2" t="str">
        <f t="shared" si="90"/>
        <v>3</v>
      </c>
      <c r="D186" s="2" t="str">
        <f t="shared" si="90"/>
        <v>2</v>
      </c>
      <c r="E186" s="2" t="str">
        <f t="shared" si="90"/>
        <v>3</v>
      </c>
      <c r="F186" s="2" t="str">
        <f t="shared" si="90"/>
        <v>02</v>
      </c>
      <c r="G186" s="2" t="str">
        <f t="shared" si="90"/>
        <v>01</v>
      </c>
      <c r="H186" s="2" t="str">
        <f t="shared" si="90"/>
        <v>0</v>
      </c>
      <c r="I186" s="2" t="str">
        <f t="shared" si="90"/>
        <v>0</v>
      </c>
      <c r="J186" s="2" t="str">
        <f t="shared" si="90"/>
        <v>000</v>
      </c>
      <c r="K186" s="10" t="s">
        <v>182</v>
      </c>
      <c r="L186" s="1" t="s">
        <v>488</v>
      </c>
      <c r="M186" s="2">
        <f t="shared" si="66"/>
        <v>6</v>
      </c>
      <c r="S186" s="1" t="str">
        <f t="shared" ref="S186:S201" si="91">IF($M186=S$1,$K186,"")</f>
        <v>Intereses sobre préstamos al Gobierno Central</v>
      </c>
    </row>
    <row r="187" spans="2:19" x14ac:dyDescent="0.25">
      <c r="B187" s="2" t="str">
        <f t="shared" si="90"/>
        <v>1</v>
      </c>
      <c r="C187" s="2" t="str">
        <f t="shared" si="90"/>
        <v>3</v>
      </c>
      <c r="D187" s="2" t="str">
        <f t="shared" si="90"/>
        <v>2</v>
      </c>
      <c r="E187" s="2" t="str">
        <f t="shared" si="90"/>
        <v>3</v>
      </c>
      <c r="F187" s="2" t="str">
        <f t="shared" si="90"/>
        <v>02</v>
      </c>
      <c r="G187" s="2" t="str">
        <f t="shared" si="90"/>
        <v>02</v>
      </c>
      <c r="H187" s="2" t="str">
        <f t="shared" si="90"/>
        <v>0</v>
      </c>
      <c r="I187" s="2" t="str">
        <f t="shared" si="90"/>
        <v>0</v>
      </c>
      <c r="J187" s="2" t="str">
        <f t="shared" si="90"/>
        <v>000</v>
      </c>
      <c r="K187" s="10" t="s">
        <v>183</v>
      </c>
      <c r="L187" s="1" t="s">
        <v>489</v>
      </c>
      <c r="M187" s="2">
        <f t="shared" si="66"/>
        <v>6</v>
      </c>
      <c r="S187" s="1" t="str">
        <f t="shared" si="91"/>
        <v>Intereses sobre préstamos a Órganos Desconcentrados</v>
      </c>
    </row>
    <row r="188" spans="2:19" x14ac:dyDescent="0.25">
      <c r="B188" s="2" t="str">
        <f t="shared" si="90"/>
        <v>1</v>
      </c>
      <c r="C188" s="2" t="str">
        <f t="shared" si="90"/>
        <v>3</v>
      </c>
      <c r="D188" s="2" t="str">
        <f t="shared" si="90"/>
        <v>2</v>
      </c>
      <c r="E188" s="2" t="str">
        <f t="shared" si="90"/>
        <v>3</v>
      </c>
      <c r="F188" s="2" t="str">
        <f t="shared" si="90"/>
        <v>02</v>
      </c>
      <c r="G188" s="2" t="str">
        <f t="shared" si="90"/>
        <v>03</v>
      </c>
      <c r="H188" s="2" t="str">
        <f t="shared" si="90"/>
        <v>0</v>
      </c>
      <c r="I188" s="2" t="str">
        <f t="shared" si="90"/>
        <v>0</v>
      </c>
      <c r="J188" s="2" t="str">
        <f t="shared" si="90"/>
        <v>000</v>
      </c>
      <c r="K188" s="10" t="s">
        <v>184</v>
      </c>
      <c r="L188" s="1" t="s">
        <v>490</v>
      </c>
      <c r="M188" s="2">
        <f t="shared" si="66"/>
        <v>6</v>
      </c>
      <c r="S188" s="1" t="str">
        <f t="shared" si="91"/>
        <v>Intereses sobre préstamos a Instituciones Descentralizadas no Empresariales</v>
      </c>
    </row>
    <row r="189" spans="2:19" x14ac:dyDescent="0.25">
      <c r="B189" s="2" t="str">
        <f t="shared" si="90"/>
        <v>1</v>
      </c>
      <c r="C189" s="2" t="str">
        <f t="shared" si="90"/>
        <v>3</v>
      </c>
      <c r="D189" s="2" t="str">
        <f t="shared" si="90"/>
        <v>2</v>
      </c>
      <c r="E189" s="2" t="str">
        <f t="shared" si="90"/>
        <v>3</v>
      </c>
      <c r="F189" s="2" t="str">
        <f t="shared" si="90"/>
        <v>02</v>
      </c>
      <c r="G189" s="2" t="str">
        <f t="shared" si="90"/>
        <v>04</v>
      </c>
      <c r="H189" s="2" t="str">
        <f t="shared" si="90"/>
        <v>0</v>
      </c>
      <c r="I189" s="2" t="str">
        <f t="shared" si="90"/>
        <v>0</v>
      </c>
      <c r="J189" s="2" t="str">
        <f t="shared" si="90"/>
        <v>000</v>
      </c>
      <c r="K189" s="10" t="s">
        <v>185</v>
      </c>
      <c r="L189" s="1" t="s">
        <v>491</v>
      </c>
      <c r="M189" s="2">
        <f t="shared" si="66"/>
        <v>6</v>
      </c>
      <c r="S189" s="1" t="str">
        <f t="shared" si="91"/>
        <v>Intereses sobre préstamos a Gobiernos Locales</v>
      </c>
    </row>
    <row r="190" spans="2:19" x14ac:dyDescent="0.25">
      <c r="B190" s="2" t="str">
        <f t="shared" si="90"/>
        <v>1</v>
      </c>
      <c r="C190" s="2" t="str">
        <f t="shared" si="90"/>
        <v>3</v>
      </c>
      <c r="D190" s="2" t="str">
        <f t="shared" si="90"/>
        <v>2</v>
      </c>
      <c r="E190" s="2" t="str">
        <f t="shared" si="90"/>
        <v>3</v>
      </c>
      <c r="F190" s="2" t="str">
        <f t="shared" si="90"/>
        <v>02</v>
      </c>
      <c r="G190" s="2" t="str">
        <f t="shared" si="90"/>
        <v>05</v>
      </c>
      <c r="H190" s="2" t="str">
        <f t="shared" si="90"/>
        <v>0</v>
      </c>
      <c r="I190" s="2" t="str">
        <f t="shared" si="90"/>
        <v>0</v>
      </c>
      <c r="J190" s="2" t="str">
        <f t="shared" si="90"/>
        <v>000</v>
      </c>
      <c r="K190" s="10" t="s">
        <v>186</v>
      </c>
      <c r="L190" s="1" t="s">
        <v>492</v>
      </c>
      <c r="M190" s="2">
        <f t="shared" si="66"/>
        <v>6</v>
      </c>
      <c r="S190" s="1" t="str">
        <f t="shared" si="91"/>
        <v>Intereses sobre préstamos a Empresas Públicas no Financieras</v>
      </c>
    </row>
    <row r="191" spans="2:19" x14ac:dyDescent="0.25">
      <c r="B191" s="2" t="str">
        <f t="shared" si="90"/>
        <v>1</v>
      </c>
      <c r="C191" s="2" t="str">
        <f t="shared" si="90"/>
        <v>3</v>
      </c>
      <c r="D191" s="2" t="str">
        <f t="shared" si="90"/>
        <v>2</v>
      </c>
      <c r="E191" s="2" t="str">
        <f t="shared" si="90"/>
        <v>3</v>
      </c>
      <c r="F191" s="2" t="str">
        <f t="shared" si="90"/>
        <v>02</v>
      </c>
      <c r="G191" s="2" t="str">
        <f t="shared" si="90"/>
        <v>06</v>
      </c>
      <c r="H191" s="2" t="str">
        <f t="shared" si="90"/>
        <v>0</v>
      </c>
      <c r="I191" s="2" t="str">
        <f t="shared" si="90"/>
        <v>0</v>
      </c>
      <c r="J191" s="2" t="str">
        <f t="shared" si="90"/>
        <v>000</v>
      </c>
      <c r="K191" s="10" t="s">
        <v>187</v>
      </c>
      <c r="L191" s="1" t="s">
        <v>493</v>
      </c>
      <c r="M191" s="2">
        <f t="shared" si="66"/>
        <v>6</v>
      </c>
      <c r="S191" s="1" t="str">
        <f t="shared" si="91"/>
        <v>Intereses sobre préstamos a Instituciones Públicas Financieras</v>
      </c>
    </row>
    <row r="192" spans="2:19" x14ac:dyDescent="0.25">
      <c r="B192" s="2" t="str">
        <f t="shared" si="90"/>
        <v>1</v>
      </c>
      <c r="C192" s="2" t="str">
        <f t="shared" si="90"/>
        <v>3</v>
      </c>
      <c r="D192" s="2" t="str">
        <f t="shared" si="90"/>
        <v>2</v>
      </c>
      <c r="E192" s="2" t="str">
        <f t="shared" si="90"/>
        <v>3</v>
      </c>
      <c r="F192" s="2" t="str">
        <f t="shared" si="90"/>
        <v>02</v>
      </c>
      <c r="G192" s="2" t="str">
        <f t="shared" si="90"/>
        <v>07</v>
      </c>
      <c r="H192" s="2" t="str">
        <f t="shared" si="90"/>
        <v>0</v>
      </c>
      <c r="I192" s="2" t="str">
        <f t="shared" si="90"/>
        <v>0</v>
      </c>
      <c r="J192" s="2" t="str">
        <f t="shared" si="90"/>
        <v>000</v>
      </c>
      <c r="K192" s="10" t="s">
        <v>188</v>
      </c>
      <c r="L192" s="1" t="s">
        <v>494</v>
      </c>
      <c r="M192" s="2">
        <f t="shared" si="66"/>
        <v>6</v>
      </c>
      <c r="S192" s="1" t="str">
        <f t="shared" si="91"/>
        <v>Intereses sobre préstamos al Sector Privado</v>
      </c>
    </row>
    <row r="193" spans="2:19" x14ac:dyDescent="0.25">
      <c r="B193" s="2" t="str">
        <f t="shared" si="90"/>
        <v>1</v>
      </c>
      <c r="C193" s="2" t="str">
        <f t="shared" si="90"/>
        <v>3</v>
      </c>
      <c r="D193" s="2" t="str">
        <f t="shared" si="90"/>
        <v>2</v>
      </c>
      <c r="E193" s="2" t="str">
        <f t="shared" si="90"/>
        <v>3</v>
      </c>
      <c r="F193" s="2" t="str">
        <f t="shared" si="90"/>
        <v>02</v>
      </c>
      <c r="G193" s="2" t="str">
        <f t="shared" si="90"/>
        <v>08</v>
      </c>
      <c r="H193" s="2" t="str">
        <f t="shared" si="90"/>
        <v>0</v>
      </c>
      <c r="I193" s="2" t="str">
        <f t="shared" si="90"/>
        <v>0</v>
      </c>
      <c r="J193" s="2" t="str">
        <f t="shared" si="90"/>
        <v>000</v>
      </c>
      <c r="K193" s="10" t="s">
        <v>189</v>
      </c>
      <c r="L193" s="1" t="s">
        <v>495</v>
      </c>
      <c r="M193" s="2">
        <f t="shared" si="66"/>
        <v>6</v>
      </c>
      <c r="S193" s="1" t="str">
        <f t="shared" si="91"/>
        <v>Intereses sobre préstamos al Sector Externo</v>
      </c>
    </row>
    <row r="194" spans="2:19" x14ac:dyDescent="0.25">
      <c r="B194" s="2" t="str">
        <f t="shared" si="90"/>
        <v>1</v>
      </c>
      <c r="C194" s="2" t="str">
        <f t="shared" si="90"/>
        <v>3</v>
      </c>
      <c r="D194" s="2" t="str">
        <f t="shared" si="90"/>
        <v>2</v>
      </c>
      <c r="E194" s="2" t="str">
        <f t="shared" si="90"/>
        <v>3</v>
      </c>
      <c r="F194" s="2" t="str">
        <f t="shared" si="90"/>
        <v>02</v>
      </c>
      <c r="G194" s="2" t="str">
        <f t="shared" si="90"/>
        <v>09</v>
      </c>
      <c r="H194" s="2" t="str">
        <f t="shared" si="90"/>
        <v>0</v>
      </c>
      <c r="I194" s="2" t="str">
        <f t="shared" si="90"/>
        <v>0</v>
      </c>
      <c r="J194" s="2" t="str">
        <f t="shared" si="90"/>
        <v>000</v>
      </c>
      <c r="K194" s="10" t="s">
        <v>190</v>
      </c>
      <c r="L194" s="1" t="s">
        <v>496</v>
      </c>
      <c r="M194" s="2">
        <f t="shared" si="66"/>
        <v>6</v>
      </c>
      <c r="S194" s="1" t="str">
        <f t="shared" si="91"/>
        <v>Comisiones sobre préstamos al Gobierno Central</v>
      </c>
    </row>
    <row r="195" spans="2:19" x14ac:dyDescent="0.25">
      <c r="B195" s="2" t="str">
        <f t="shared" si="90"/>
        <v>1</v>
      </c>
      <c r="C195" s="2" t="str">
        <f t="shared" si="90"/>
        <v>3</v>
      </c>
      <c r="D195" s="2" t="str">
        <f t="shared" si="90"/>
        <v>2</v>
      </c>
      <c r="E195" s="2" t="str">
        <f t="shared" si="90"/>
        <v>3</v>
      </c>
      <c r="F195" s="2" t="str">
        <f t="shared" si="90"/>
        <v>02</v>
      </c>
      <c r="G195" s="2" t="str">
        <f t="shared" si="90"/>
        <v>10</v>
      </c>
      <c r="H195" s="2" t="str">
        <f t="shared" si="90"/>
        <v>0</v>
      </c>
      <c r="I195" s="2" t="str">
        <f t="shared" si="90"/>
        <v>0</v>
      </c>
      <c r="J195" s="2" t="str">
        <f t="shared" si="90"/>
        <v>000</v>
      </c>
      <c r="K195" s="10" t="s">
        <v>191</v>
      </c>
      <c r="L195" s="1" t="s">
        <v>497</v>
      </c>
      <c r="M195" s="2">
        <f t="shared" si="66"/>
        <v>6</v>
      </c>
      <c r="S195" s="1" t="str">
        <f t="shared" si="91"/>
        <v>Comisiones sobre préstamos a Órganos Desconcentrados</v>
      </c>
    </row>
    <row r="196" spans="2:19" x14ac:dyDescent="0.25">
      <c r="B196" s="2" t="str">
        <f t="shared" ref="B196:J205" si="92">MID($L196,B$1,B$2)</f>
        <v>1</v>
      </c>
      <c r="C196" s="2" t="str">
        <f t="shared" si="92"/>
        <v>3</v>
      </c>
      <c r="D196" s="2" t="str">
        <f t="shared" si="92"/>
        <v>2</v>
      </c>
      <c r="E196" s="2" t="str">
        <f t="shared" si="92"/>
        <v>3</v>
      </c>
      <c r="F196" s="2" t="str">
        <f t="shared" si="92"/>
        <v>02</v>
      </c>
      <c r="G196" s="2" t="str">
        <f t="shared" si="92"/>
        <v>11</v>
      </c>
      <c r="H196" s="2" t="str">
        <f t="shared" si="92"/>
        <v>0</v>
      </c>
      <c r="I196" s="2" t="str">
        <f t="shared" si="92"/>
        <v>0</v>
      </c>
      <c r="J196" s="2" t="str">
        <f t="shared" si="92"/>
        <v>000</v>
      </c>
      <c r="K196" s="10" t="s">
        <v>192</v>
      </c>
      <c r="L196" s="1" t="s">
        <v>498</v>
      </c>
      <c r="M196" s="2">
        <f t="shared" si="66"/>
        <v>6</v>
      </c>
      <c r="S196" s="1" t="str">
        <f t="shared" si="91"/>
        <v>Comisiones sobre préstamos a Instituciones Descentralizadas no Empresariales</v>
      </c>
    </row>
    <row r="197" spans="2:19" x14ac:dyDescent="0.25">
      <c r="B197" s="2" t="str">
        <f t="shared" si="92"/>
        <v>1</v>
      </c>
      <c r="C197" s="2" t="str">
        <f t="shared" si="92"/>
        <v>3</v>
      </c>
      <c r="D197" s="2" t="str">
        <f t="shared" si="92"/>
        <v>2</v>
      </c>
      <c r="E197" s="2" t="str">
        <f t="shared" si="92"/>
        <v>3</v>
      </c>
      <c r="F197" s="2" t="str">
        <f t="shared" si="92"/>
        <v>02</v>
      </c>
      <c r="G197" s="2" t="str">
        <f t="shared" si="92"/>
        <v>12</v>
      </c>
      <c r="H197" s="2" t="str">
        <f t="shared" si="92"/>
        <v>0</v>
      </c>
      <c r="I197" s="2" t="str">
        <f t="shared" si="92"/>
        <v>0</v>
      </c>
      <c r="J197" s="2" t="str">
        <f t="shared" si="92"/>
        <v>000</v>
      </c>
      <c r="K197" s="10" t="s">
        <v>193</v>
      </c>
      <c r="L197" s="1" t="s">
        <v>499</v>
      </c>
      <c r="M197" s="2">
        <f t="shared" si="66"/>
        <v>6</v>
      </c>
      <c r="S197" s="1" t="str">
        <f t="shared" si="91"/>
        <v>Comisiones sobre préstamos a Gobiernos Locales</v>
      </c>
    </row>
    <row r="198" spans="2:19" x14ac:dyDescent="0.25">
      <c r="B198" s="2" t="str">
        <f t="shared" si="92"/>
        <v>1</v>
      </c>
      <c r="C198" s="2" t="str">
        <f t="shared" si="92"/>
        <v>3</v>
      </c>
      <c r="D198" s="2" t="str">
        <f t="shared" si="92"/>
        <v>2</v>
      </c>
      <c r="E198" s="2" t="str">
        <f t="shared" si="92"/>
        <v>3</v>
      </c>
      <c r="F198" s="2" t="str">
        <f t="shared" si="92"/>
        <v>02</v>
      </c>
      <c r="G198" s="2" t="str">
        <f t="shared" si="92"/>
        <v>13</v>
      </c>
      <c r="H198" s="2" t="str">
        <f t="shared" si="92"/>
        <v>0</v>
      </c>
      <c r="I198" s="2" t="str">
        <f t="shared" si="92"/>
        <v>0</v>
      </c>
      <c r="J198" s="2" t="str">
        <f t="shared" si="92"/>
        <v>000</v>
      </c>
      <c r="K198" s="10" t="s">
        <v>194</v>
      </c>
      <c r="L198" s="1" t="s">
        <v>500</v>
      </c>
      <c r="M198" s="2">
        <f t="shared" si="66"/>
        <v>6</v>
      </c>
      <c r="S198" s="1" t="str">
        <f t="shared" si="91"/>
        <v>Comisiones sobre préstamos a Empresas Públicas no Financieras</v>
      </c>
    </row>
    <row r="199" spans="2:19" x14ac:dyDescent="0.25">
      <c r="B199" s="2" t="str">
        <f t="shared" si="92"/>
        <v>1</v>
      </c>
      <c r="C199" s="2" t="str">
        <f t="shared" si="92"/>
        <v>3</v>
      </c>
      <c r="D199" s="2" t="str">
        <f t="shared" si="92"/>
        <v>2</v>
      </c>
      <c r="E199" s="2" t="str">
        <f t="shared" si="92"/>
        <v>3</v>
      </c>
      <c r="F199" s="2" t="str">
        <f t="shared" si="92"/>
        <v>02</v>
      </c>
      <c r="G199" s="2" t="str">
        <f t="shared" si="92"/>
        <v>14</v>
      </c>
      <c r="H199" s="2" t="str">
        <f t="shared" si="92"/>
        <v>0</v>
      </c>
      <c r="I199" s="2" t="str">
        <f t="shared" si="92"/>
        <v>0</v>
      </c>
      <c r="J199" s="2" t="str">
        <f t="shared" si="92"/>
        <v>000</v>
      </c>
      <c r="K199" s="10" t="s">
        <v>195</v>
      </c>
      <c r="L199" s="1" t="s">
        <v>501</v>
      </c>
      <c r="M199" s="2">
        <f t="shared" ref="M199:M262" si="93">IF(VALUE(B199)&gt;0,1,0)+IF(VALUE(C199)&gt;0,1,0)+IF(VALUE(D199)&gt;0,1,0)+IF(VALUE(E199)&gt;0,1,0)+IF(VALUE(F199)&gt;0,1,0)+IF(VALUE(G199)&gt;0,1,0)+IF(VALUE(H199)&gt;0,1,0)+IF(VALUE(I199)&gt;0,1,0)+IF(VALUE(J199)&gt;0,1,0)</f>
        <v>6</v>
      </c>
      <c r="S199" s="1" t="str">
        <f t="shared" si="91"/>
        <v>Comisiones sobre préstamos a Instituciones Públicas Financieras</v>
      </c>
    </row>
    <row r="200" spans="2:19" x14ac:dyDescent="0.25">
      <c r="B200" s="2" t="str">
        <f t="shared" si="92"/>
        <v>1</v>
      </c>
      <c r="C200" s="2" t="str">
        <f t="shared" si="92"/>
        <v>3</v>
      </c>
      <c r="D200" s="2" t="str">
        <f t="shared" si="92"/>
        <v>2</v>
      </c>
      <c r="E200" s="2" t="str">
        <f t="shared" si="92"/>
        <v>3</v>
      </c>
      <c r="F200" s="2" t="str">
        <f t="shared" si="92"/>
        <v>02</v>
      </c>
      <c r="G200" s="2" t="str">
        <f t="shared" si="92"/>
        <v>15</v>
      </c>
      <c r="H200" s="2" t="str">
        <f t="shared" si="92"/>
        <v>0</v>
      </c>
      <c r="I200" s="2" t="str">
        <f t="shared" si="92"/>
        <v>0</v>
      </c>
      <c r="J200" s="2" t="str">
        <f t="shared" si="92"/>
        <v>000</v>
      </c>
      <c r="K200" s="10" t="s">
        <v>196</v>
      </c>
      <c r="L200" s="1" t="s">
        <v>502</v>
      </c>
      <c r="M200" s="2">
        <f t="shared" si="93"/>
        <v>6</v>
      </c>
      <c r="S200" s="1" t="str">
        <f t="shared" si="91"/>
        <v>Comisiones sobre préstamos al Sector Privado</v>
      </c>
    </row>
    <row r="201" spans="2:19" x14ac:dyDescent="0.25">
      <c r="B201" s="2" t="str">
        <f t="shared" si="92"/>
        <v>1</v>
      </c>
      <c r="C201" s="2" t="str">
        <f t="shared" si="92"/>
        <v>3</v>
      </c>
      <c r="D201" s="2" t="str">
        <f t="shared" si="92"/>
        <v>2</v>
      </c>
      <c r="E201" s="2" t="str">
        <f t="shared" si="92"/>
        <v>3</v>
      </c>
      <c r="F201" s="2" t="str">
        <f t="shared" si="92"/>
        <v>02</v>
      </c>
      <c r="G201" s="2" t="str">
        <f t="shared" si="92"/>
        <v>16</v>
      </c>
      <c r="H201" s="2" t="str">
        <f t="shared" si="92"/>
        <v>0</v>
      </c>
      <c r="I201" s="2" t="str">
        <f t="shared" si="92"/>
        <v>0</v>
      </c>
      <c r="J201" s="2" t="str">
        <f t="shared" si="92"/>
        <v>000</v>
      </c>
      <c r="K201" s="10" t="s">
        <v>197</v>
      </c>
      <c r="L201" s="1" t="s">
        <v>503</v>
      </c>
      <c r="M201" s="2">
        <f t="shared" si="93"/>
        <v>6</v>
      </c>
      <c r="S201" s="1" t="str">
        <f t="shared" si="91"/>
        <v>Comisiones sobre préstamos al Sector Externo</v>
      </c>
    </row>
    <row r="202" spans="2:19" x14ac:dyDescent="0.25">
      <c r="B202" s="11" t="str">
        <f t="shared" si="92"/>
        <v>1</v>
      </c>
      <c r="C202" s="11" t="str">
        <f t="shared" si="92"/>
        <v>3</v>
      </c>
      <c r="D202" s="11" t="str">
        <f t="shared" si="92"/>
        <v>2</v>
      </c>
      <c r="E202" s="11" t="str">
        <f t="shared" si="92"/>
        <v>3</v>
      </c>
      <c r="F202" s="11" t="str">
        <f t="shared" si="92"/>
        <v>03</v>
      </c>
      <c r="G202" s="11" t="str">
        <f t="shared" si="92"/>
        <v>00</v>
      </c>
      <c r="H202" s="11" t="str">
        <f t="shared" si="92"/>
        <v>0</v>
      </c>
      <c r="I202" s="11" t="str">
        <f t="shared" si="92"/>
        <v>0</v>
      </c>
      <c r="J202" s="11" t="str">
        <f t="shared" si="92"/>
        <v>000</v>
      </c>
      <c r="K202" s="16" t="s">
        <v>198</v>
      </c>
      <c r="L202" s="1" t="s">
        <v>504</v>
      </c>
      <c r="M202" s="2">
        <f t="shared" si="93"/>
        <v>5</v>
      </c>
      <c r="R202" s="1" t="str">
        <f t="shared" ref="R202" si="94">IF($M202=R$1,$K202,"")</f>
        <v>OTRAS RENTAS DE ACTIVOS FINANCIEROS</v>
      </c>
    </row>
    <row r="203" spans="2:19" x14ac:dyDescent="0.25">
      <c r="B203" s="2" t="str">
        <f t="shared" si="92"/>
        <v>1</v>
      </c>
      <c r="C203" s="2" t="str">
        <f t="shared" si="92"/>
        <v>3</v>
      </c>
      <c r="D203" s="2" t="str">
        <f t="shared" si="92"/>
        <v>2</v>
      </c>
      <c r="E203" s="2" t="str">
        <f t="shared" si="92"/>
        <v>3</v>
      </c>
      <c r="F203" s="2" t="str">
        <f t="shared" si="92"/>
        <v>03</v>
      </c>
      <c r="G203" s="2" t="str">
        <f t="shared" si="92"/>
        <v>01</v>
      </c>
      <c r="H203" s="2" t="str">
        <f t="shared" si="92"/>
        <v>0</v>
      </c>
      <c r="I203" s="2" t="str">
        <f t="shared" si="92"/>
        <v>0</v>
      </c>
      <c r="J203" s="2" t="str">
        <f t="shared" si="92"/>
        <v>000</v>
      </c>
      <c r="K203" s="10" t="s">
        <v>199</v>
      </c>
      <c r="L203" s="1" t="s">
        <v>505</v>
      </c>
      <c r="M203" s="2">
        <f t="shared" si="93"/>
        <v>6</v>
      </c>
      <c r="S203" s="1" t="str">
        <f t="shared" ref="S203:S206" si="95">IF($M203=S$1,$K203,"")</f>
        <v>Intereses sobre cuentas corrientes y otros depósitos en Bancos Públicos</v>
      </c>
    </row>
    <row r="204" spans="2:19" x14ac:dyDescent="0.25">
      <c r="B204" s="2" t="str">
        <f t="shared" si="92"/>
        <v>1</v>
      </c>
      <c r="C204" s="2" t="str">
        <f t="shared" si="92"/>
        <v>3</v>
      </c>
      <c r="D204" s="2" t="str">
        <f t="shared" si="92"/>
        <v>2</v>
      </c>
      <c r="E204" s="2" t="str">
        <f t="shared" si="92"/>
        <v>3</v>
      </c>
      <c r="F204" s="2" t="str">
        <f t="shared" si="92"/>
        <v>03</v>
      </c>
      <c r="G204" s="2" t="str">
        <f t="shared" si="92"/>
        <v>02</v>
      </c>
      <c r="H204" s="2" t="str">
        <f t="shared" si="92"/>
        <v>0</v>
      </c>
      <c r="I204" s="2" t="str">
        <f t="shared" si="92"/>
        <v>0</v>
      </c>
      <c r="J204" s="2" t="str">
        <f t="shared" si="92"/>
        <v>000</v>
      </c>
      <c r="K204" s="10" t="s">
        <v>200</v>
      </c>
      <c r="L204" s="1" t="s">
        <v>506</v>
      </c>
      <c r="M204" s="2">
        <f t="shared" si="93"/>
        <v>6</v>
      </c>
      <c r="S204" s="1" t="str">
        <f t="shared" si="95"/>
        <v>Intereses sobre cuentas corrientes y otros depósitos en Bancos Privados</v>
      </c>
    </row>
    <row r="205" spans="2:19" x14ac:dyDescent="0.25">
      <c r="B205" s="2" t="str">
        <f t="shared" si="92"/>
        <v>1</v>
      </c>
      <c r="C205" s="2" t="str">
        <f t="shared" si="92"/>
        <v>3</v>
      </c>
      <c r="D205" s="2" t="str">
        <f t="shared" si="92"/>
        <v>2</v>
      </c>
      <c r="E205" s="2" t="str">
        <f t="shared" si="92"/>
        <v>3</v>
      </c>
      <c r="F205" s="2" t="str">
        <f t="shared" si="92"/>
        <v>03</v>
      </c>
      <c r="G205" s="2" t="str">
        <f t="shared" si="92"/>
        <v>03</v>
      </c>
      <c r="H205" s="2" t="str">
        <f t="shared" si="92"/>
        <v>0</v>
      </c>
      <c r="I205" s="2" t="str">
        <f t="shared" si="92"/>
        <v>0</v>
      </c>
      <c r="J205" s="2" t="str">
        <f t="shared" si="92"/>
        <v>000</v>
      </c>
      <c r="K205" s="10" t="s">
        <v>201</v>
      </c>
      <c r="L205" s="1" t="s">
        <v>507</v>
      </c>
      <c r="M205" s="2">
        <f t="shared" si="93"/>
        <v>6</v>
      </c>
      <c r="S205" s="1" t="str">
        <f t="shared" si="95"/>
        <v>Intereses sobre cuentas corrientes y otros depósitos en el Exterior</v>
      </c>
    </row>
    <row r="206" spans="2:19" x14ac:dyDescent="0.25">
      <c r="B206" s="2" t="str">
        <f t="shared" ref="B206:J215" si="96">MID($L206,B$1,B$2)</f>
        <v>1</v>
      </c>
      <c r="C206" s="2" t="str">
        <f t="shared" si="96"/>
        <v>3</v>
      </c>
      <c r="D206" s="2" t="str">
        <f t="shared" si="96"/>
        <v>2</v>
      </c>
      <c r="E206" s="2" t="str">
        <f t="shared" si="96"/>
        <v>3</v>
      </c>
      <c r="F206" s="2" t="str">
        <f t="shared" si="96"/>
        <v>03</v>
      </c>
      <c r="G206" s="2" t="str">
        <f t="shared" si="96"/>
        <v>04</v>
      </c>
      <c r="H206" s="2" t="str">
        <f t="shared" si="96"/>
        <v>0</v>
      </c>
      <c r="I206" s="2" t="str">
        <f t="shared" si="96"/>
        <v>0</v>
      </c>
      <c r="J206" s="2" t="str">
        <f t="shared" si="96"/>
        <v>000</v>
      </c>
      <c r="K206" s="10" t="s">
        <v>202</v>
      </c>
      <c r="L206" s="1" t="s">
        <v>508</v>
      </c>
      <c r="M206" s="2">
        <f t="shared" si="93"/>
        <v>6</v>
      </c>
      <c r="S206" s="1" t="str">
        <f t="shared" si="95"/>
        <v>Diferencias por tipo de cambio</v>
      </c>
    </row>
    <row r="207" spans="2:19" x14ac:dyDescent="0.25">
      <c r="B207" s="11" t="str">
        <f t="shared" si="96"/>
        <v>1</v>
      </c>
      <c r="C207" s="11" t="str">
        <f t="shared" si="96"/>
        <v>3</v>
      </c>
      <c r="D207" s="11" t="str">
        <f t="shared" si="96"/>
        <v>3</v>
      </c>
      <c r="E207" s="11" t="str">
        <f t="shared" si="96"/>
        <v>0</v>
      </c>
      <c r="F207" s="11" t="str">
        <f t="shared" si="96"/>
        <v>00</v>
      </c>
      <c r="G207" s="11" t="str">
        <f t="shared" si="96"/>
        <v>00</v>
      </c>
      <c r="H207" s="11" t="str">
        <f t="shared" si="96"/>
        <v>0</v>
      </c>
      <c r="I207" s="11" t="str">
        <f t="shared" si="96"/>
        <v>0</v>
      </c>
      <c r="J207" s="11" t="str">
        <f t="shared" si="96"/>
        <v>000</v>
      </c>
      <c r="K207" s="14" t="s">
        <v>203</v>
      </c>
      <c r="L207" s="1" t="s">
        <v>509</v>
      </c>
      <c r="M207" s="2">
        <f t="shared" si="93"/>
        <v>3</v>
      </c>
      <c r="P207" s="1" t="str">
        <f t="shared" ref="P207" si="97">IF($M207=P$1,$K207,"")</f>
        <v>MULTAS, SANCIONES, REMATES Y COMISOS</v>
      </c>
    </row>
    <row r="208" spans="2:19" x14ac:dyDescent="0.25">
      <c r="B208" s="11" t="str">
        <f t="shared" si="96"/>
        <v>1</v>
      </c>
      <c r="C208" s="11" t="str">
        <f t="shared" si="96"/>
        <v>3</v>
      </c>
      <c r="D208" s="11" t="str">
        <f t="shared" si="96"/>
        <v>3</v>
      </c>
      <c r="E208" s="11" t="str">
        <f t="shared" si="96"/>
        <v>1</v>
      </c>
      <c r="F208" s="11" t="str">
        <f t="shared" si="96"/>
        <v>00</v>
      </c>
      <c r="G208" s="11" t="str">
        <f t="shared" si="96"/>
        <v>00</v>
      </c>
      <c r="H208" s="11" t="str">
        <f t="shared" si="96"/>
        <v>0</v>
      </c>
      <c r="I208" s="11" t="str">
        <f t="shared" si="96"/>
        <v>0</v>
      </c>
      <c r="J208" s="11" t="str">
        <f t="shared" si="96"/>
        <v>000</v>
      </c>
      <c r="K208" s="15" t="s">
        <v>204</v>
      </c>
      <c r="L208" s="1" t="s">
        <v>510</v>
      </c>
      <c r="M208" s="2">
        <f t="shared" si="93"/>
        <v>4</v>
      </c>
      <c r="Q208" s="1" t="str">
        <f t="shared" ref="Q208" si="98">IF($M208=Q$1,$K208,"")</f>
        <v>MULTAS Y SANCIONES</v>
      </c>
    </row>
    <row r="209" spans="2:18" x14ac:dyDescent="0.25">
      <c r="B209" s="2" t="str">
        <f t="shared" si="96"/>
        <v>1</v>
      </c>
      <c r="C209" s="2" t="str">
        <f t="shared" si="96"/>
        <v>3</v>
      </c>
      <c r="D209" s="2" t="str">
        <f t="shared" si="96"/>
        <v>3</v>
      </c>
      <c r="E209" s="2" t="str">
        <f t="shared" si="96"/>
        <v>1</v>
      </c>
      <c r="F209" s="2" t="str">
        <f t="shared" si="96"/>
        <v>01</v>
      </c>
      <c r="G209" s="2" t="str">
        <f t="shared" si="96"/>
        <v>00</v>
      </c>
      <c r="H209" s="2" t="str">
        <f t="shared" si="96"/>
        <v>0</v>
      </c>
      <c r="I209" s="2" t="str">
        <f t="shared" si="96"/>
        <v>0</v>
      </c>
      <c r="J209" s="2" t="str">
        <f t="shared" si="96"/>
        <v>000</v>
      </c>
      <c r="K209" s="9" t="s">
        <v>205</v>
      </c>
      <c r="L209" s="1" t="s">
        <v>511</v>
      </c>
      <c r="M209" s="2">
        <f t="shared" si="93"/>
        <v>5</v>
      </c>
      <c r="R209" s="1" t="str">
        <f t="shared" ref="R209:R213" si="99">IF($M209=R$1,$K209,"")</f>
        <v>Multas de tránsito</v>
      </c>
    </row>
    <row r="210" spans="2:18" x14ac:dyDescent="0.25">
      <c r="B210" s="2" t="str">
        <f t="shared" si="96"/>
        <v>1</v>
      </c>
      <c r="C210" s="2" t="str">
        <f t="shared" si="96"/>
        <v>3</v>
      </c>
      <c r="D210" s="2" t="str">
        <f t="shared" si="96"/>
        <v>3</v>
      </c>
      <c r="E210" s="2" t="str">
        <f t="shared" si="96"/>
        <v>1</v>
      </c>
      <c r="F210" s="2" t="str">
        <f t="shared" si="96"/>
        <v>02</v>
      </c>
      <c r="G210" s="2" t="str">
        <f t="shared" si="96"/>
        <v>00</v>
      </c>
      <c r="H210" s="2" t="str">
        <f t="shared" si="96"/>
        <v>0</v>
      </c>
      <c r="I210" s="2" t="str">
        <f t="shared" si="96"/>
        <v>0</v>
      </c>
      <c r="J210" s="2" t="str">
        <f t="shared" si="96"/>
        <v>000</v>
      </c>
      <c r="K210" s="9" t="s">
        <v>206</v>
      </c>
      <c r="L210" s="1" t="s">
        <v>512</v>
      </c>
      <c r="M210" s="2">
        <f t="shared" si="93"/>
        <v>5</v>
      </c>
      <c r="R210" s="1" t="str">
        <f t="shared" si="99"/>
        <v>Multas por atraso en pago de impuestos</v>
      </c>
    </row>
    <row r="211" spans="2:18" x14ac:dyDescent="0.25">
      <c r="B211" s="2" t="str">
        <f t="shared" si="96"/>
        <v>1</v>
      </c>
      <c r="C211" s="2" t="str">
        <f t="shared" si="96"/>
        <v>3</v>
      </c>
      <c r="D211" s="2" t="str">
        <f t="shared" si="96"/>
        <v>3</v>
      </c>
      <c r="E211" s="2" t="str">
        <f t="shared" si="96"/>
        <v>1</v>
      </c>
      <c r="F211" s="2" t="str">
        <f t="shared" si="96"/>
        <v>03</v>
      </c>
      <c r="G211" s="2" t="str">
        <f t="shared" si="96"/>
        <v>00</v>
      </c>
      <c r="H211" s="2" t="str">
        <f t="shared" si="96"/>
        <v>0</v>
      </c>
      <c r="I211" s="2" t="str">
        <f t="shared" si="96"/>
        <v>0</v>
      </c>
      <c r="J211" s="2" t="str">
        <f t="shared" si="96"/>
        <v>000</v>
      </c>
      <c r="K211" s="9" t="s">
        <v>207</v>
      </c>
      <c r="L211" s="1" t="s">
        <v>513</v>
      </c>
      <c r="M211" s="2">
        <f t="shared" si="93"/>
        <v>5</v>
      </c>
      <c r="R211" s="1" t="str">
        <f t="shared" si="99"/>
        <v>Multas por atraso en pago de bienes y servicios</v>
      </c>
    </row>
    <row r="212" spans="2:18" x14ac:dyDescent="0.25">
      <c r="B212" s="2" t="str">
        <f t="shared" si="96"/>
        <v>1</v>
      </c>
      <c r="C212" s="2" t="str">
        <f t="shared" si="96"/>
        <v>3</v>
      </c>
      <c r="D212" s="2" t="str">
        <f t="shared" si="96"/>
        <v>3</v>
      </c>
      <c r="E212" s="2" t="str">
        <f t="shared" si="96"/>
        <v>1</v>
      </c>
      <c r="F212" s="2" t="str">
        <f t="shared" si="96"/>
        <v>04</v>
      </c>
      <c r="G212" s="2" t="str">
        <f t="shared" si="96"/>
        <v>00</v>
      </c>
      <c r="H212" s="2" t="str">
        <f t="shared" si="96"/>
        <v>0</v>
      </c>
      <c r="I212" s="2" t="str">
        <f t="shared" si="96"/>
        <v>0</v>
      </c>
      <c r="J212" s="2" t="str">
        <f t="shared" si="96"/>
        <v>000</v>
      </c>
      <c r="K212" s="9" t="s">
        <v>208</v>
      </c>
      <c r="L212" s="1" t="s">
        <v>514</v>
      </c>
      <c r="M212" s="2">
        <f t="shared" si="93"/>
        <v>5</v>
      </c>
      <c r="R212" s="1" t="str">
        <f t="shared" si="99"/>
        <v>Sanciones administrativas y judiciales</v>
      </c>
    </row>
    <row r="213" spans="2:18" x14ac:dyDescent="0.25">
      <c r="B213" s="2" t="str">
        <f t="shared" si="96"/>
        <v>1</v>
      </c>
      <c r="C213" s="2" t="str">
        <f t="shared" si="96"/>
        <v>3</v>
      </c>
      <c r="D213" s="2" t="str">
        <f t="shared" si="96"/>
        <v>3</v>
      </c>
      <c r="E213" s="2" t="str">
        <f t="shared" si="96"/>
        <v>1</v>
      </c>
      <c r="F213" s="2" t="str">
        <f t="shared" si="96"/>
        <v>09</v>
      </c>
      <c r="G213" s="2" t="str">
        <f t="shared" si="96"/>
        <v>00</v>
      </c>
      <c r="H213" s="2" t="str">
        <f t="shared" si="96"/>
        <v>0</v>
      </c>
      <c r="I213" s="2" t="str">
        <f t="shared" si="96"/>
        <v>0</v>
      </c>
      <c r="J213" s="2" t="str">
        <f t="shared" si="96"/>
        <v>000</v>
      </c>
      <c r="K213" s="9" t="s">
        <v>209</v>
      </c>
      <c r="L213" s="1" t="s">
        <v>515</v>
      </c>
      <c r="M213" s="2">
        <f t="shared" si="93"/>
        <v>5</v>
      </c>
      <c r="R213" s="1" t="str">
        <f t="shared" si="99"/>
        <v>Otras multas y sanciones</v>
      </c>
    </row>
    <row r="214" spans="2:18" x14ac:dyDescent="0.25">
      <c r="B214" s="11" t="str">
        <f t="shared" si="96"/>
        <v>1</v>
      </c>
      <c r="C214" s="11" t="str">
        <f t="shared" si="96"/>
        <v>3</v>
      </c>
      <c r="D214" s="11" t="str">
        <f t="shared" si="96"/>
        <v>3</v>
      </c>
      <c r="E214" s="11" t="str">
        <f t="shared" si="96"/>
        <v>2</v>
      </c>
      <c r="F214" s="11" t="str">
        <f t="shared" si="96"/>
        <v>00</v>
      </c>
      <c r="G214" s="11" t="str">
        <f t="shared" si="96"/>
        <v>00</v>
      </c>
      <c r="H214" s="11" t="str">
        <f t="shared" si="96"/>
        <v>0</v>
      </c>
      <c r="I214" s="11" t="str">
        <f t="shared" si="96"/>
        <v>0</v>
      </c>
      <c r="J214" s="11" t="str">
        <f t="shared" si="96"/>
        <v>000</v>
      </c>
      <c r="K214" s="15" t="s">
        <v>210</v>
      </c>
      <c r="L214" s="1" t="s">
        <v>516</v>
      </c>
      <c r="M214" s="2">
        <f t="shared" si="93"/>
        <v>4</v>
      </c>
      <c r="Q214" s="1" t="str">
        <f t="shared" ref="Q214" si="100">IF($M214=Q$1,$K214,"")</f>
        <v>REMATES YCOMISOS</v>
      </c>
    </row>
    <row r="215" spans="2:18" x14ac:dyDescent="0.25">
      <c r="B215" s="2" t="str">
        <f t="shared" si="96"/>
        <v>1</v>
      </c>
      <c r="C215" s="2" t="str">
        <f t="shared" si="96"/>
        <v>3</v>
      </c>
      <c r="D215" s="2" t="str">
        <f t="shared" si="96"/>
        <v>3</v>
      </c>
      <c r="E215" s="2" t="str">
        <f t="shared" si="96"/>
        <v>2</v>
      </c>
      <c r="F215" s="2" t="str">
        <f t="shared" si="96"/>
        <v>01</v>
      </c>
      <c r="G215" s="2" t="str">
        <f t="shared" si="96"/>
        <v>00</v>
      </c>
      <c r="H215" s="2" t="str">
        <f t="shared" si="96"/>
        <v>0</v>
      </c>
      <c r="I215" s="2" t="str">
        <f t="shared" si="96"/>
        <v>0</v>
      </c>
      <c r="J215" s="2" t="str">
        <f t="shared" si="96"/>
        <v>000</v>
      </c>
      <c r="K215" s="9" t="s">
        <v>211</v>
      </c>
      <c r="L215" s="1" t="s">
        <v>517</v>
      </c>
      <c r="M215" s="2">
        <f t="shared" si="93"/>
        <v>5</v>
      </c>
      <c r="R215" s="1" t="str">
        <f t="shared" ref="R215" si="101">IF($M215=R$1,$K215,"")</f>
        <v>Remates y comisos</v>
      </c>
    </row>
    <row r="216" spans="2:18" x14ac:dyDescent="0.25">
      <c r="B216" s="11" t="str">
        <f t="shared" ref="B216:J225" si="102">MID($L216,B$1,B$2)</f>
        <v>1</v>
      </c>
      <c r="C216" s="11" t="str">
        <f t="shared" si="102"/>
        <v>3</v>
      </c>
      <c r="D216" s="11" t="str">
        <f t="shared" si="102"/>
        <v>4</v>
      </c>
      <c r="E216" s="11" t="str">
        <f t="shared" si="102"/>
        <v>0</v>
      </c>
      <c r="F216" s="11" t="str">
        <f t="shared" si="102"/>
        <v>00</v>
      </c>
      <c r="G216" s="11" t="str">
        <f t="shared" si="102"/>
        <v>00</v>
      </c>
      <c r="H216" s="11" t="str">
        <f t="shared" si="102"/>
        <v>0</v>
      </c>
      <c r="I216" s="11" t="str">
        <f t="shared" si="102"/>
        <v>0</v>
      </c>
      <c r="J216" s="11" t="str">
        <f t="shared" si="102"/>
        <v>000</v>
      </c>
      <c r="K216" s="14" t="s">
        <v>212</v>
      </c>
      <c r="L216" s="1" t="s">
        <v>518</v>
      </c>
      <c r="M216" s="2">
        <f t="shared" si="93"/>
        <v>3</v>
      </c>
      <c r="P216" s="1" t="str">
        <f t="shared" ref="P216" si="103">IF($M216=P$1,$K216,"")</f>
        <v>INTERESES MORATORIOS</v>
      </c>
    </row>
    <row r="217" spans="2:18" x14ac:dyDescent="0.25">
      <c r="B217" s="2" t="str">
        <f t="shared" si="102"/>
        <v>1</v>
      </c>
      <c r="C217" s="2" t="str">
        <f t="shared" si="102"/>
        <v>3</v>
      </c>
      <c r="D217" s="2" t="str">
        <f t="shared" si="102"/>
        <v>4</v>
      </c>
      <c r="E217" s="2" t="str">
        <f t="shared" si="102"/>
        <v>1</v>
      </c>
      <c r="F217" s="2" t="str">
        <f t="shared" si="102"/>
        <v>00</v>
      </c>
      <c r="G217" s="2" t="str">
        <f t="shared" si="102"/>
        <v>00</v>
      </c>
      <c r="H217" s="2" t="str">
        <f t="shared" si="102"/>
        <v>0</v>
      </c>
      <c r="I217" s="2" t="str">
        <f t="shared" si="102"/>
        <v>0</v>
      </c>
      <c r="J217" s="2" t="str">
        <f t="shared" si="102"/>
        <v>000</v>
      </c>
      <c r="K217" s="8" t="s">
        <v>213</v>
      </c>
      <c r="L217" s="1" t="s">
        <v>519</v>
      </c>
      <c r="M217" s="2">
        <f t="shared" si="93"/>
        <v>4</v>
      </c>
      <c r="Q217" s="1" t="str">
        <f t="shared" ref="Q217:Q219" si="104">IF($M217=Q$1,$K217,"")</f>
        <v>Intereses moratorios por atraso en pago de impuesto</v>
      </c>
    </row>
    <row r="218" spans="2:18" x14ac:dyDescent="0.25">
      <c r="B218" s="2" t="str">
        <f t="shared" si="102"/>
        <v>1</v>
      </c>
      <c r="C218" s="2" t="str">
        <f t="shared" si="102"/>
        <v>3</v>
      </c>
      <c r="D218" s="2" t="str">
        <f t="shared" si="102"/>
        <v>4</v>
      </c>
      <c r="E218" s="2" t="str">
        <f t="shared" si="102"/>
        <v>2</v>
      </c>
      <c r="F218" s="2" t="str">
        <f t="shared" si="102"/>
        <v>00</v>
      </c>
      <c r="G218" s="2" t="str">
        <f t="shared" si="102"/>
        <v>00</v>
      </c>
      <c r="H218" s="2" t="str">
        <f t="shared" si="102"/>
        <v>0</v>
      </c>
      <c r="I218" s="2" t="str">
        <f t="shared" si="102"/>
        <v>0</v>
      </c>
      <c r="J218" s="2" t="str">
        <f t="shared" si="102"/>
        <v>000</v>
      </c>
      <c r="K218" s="8" t="s">
        <v>214</v>
      </c>
      <c r="L218" s="1" t="s">
        <v>520</v>
      </c>
      <c r="M218" s="2">
        <f t="shared" si="93"/>
        <v>4</v>
      </c>
      <c r="Q218" s="1" t="str">
        <f t="shared" si="104"/>
        <v>Intereses moratorios por atraso en pago de bienes y servicios</v>
      </c>
    </row>
    <row r="219" spans="2:18" x14ac:dyDescent="0.25">
      <c r="B219" s="2" t="str">
        <f t="shared" si="102"/>
        <v>1</v>
      </c>
      <c r="C219" s="2" t="str">
        <f t="shared" si="102"/>
        <v>3</v>
      </c>
      <c r="D219" s="2" t="str">
        <f t="shared" si="102"/>
        <v>4</v>
      </c>
      <c r="E219" s="2" t="str">
        <f t="shared" si="102"/>
        <v>9</v>
      </c>
      <c r="F219" s="2" t="str">
        <f t="shared" si="102"/>
        <v>00</v>
      </c>
      <c r="G219" s="2" t="str">
        <f t="shared" si="102"/>
        <v>00</v>
      </c>
      <c r="H219" s="2" t="str">
        <f t="shared" si="102"/>
        <v>0</v>
      </c>
      <c r="I219" s="2" t="str">
        <f t="shared" si="102"/>
        <v>0</v>
      </c>
      <c r="J219" s="2" t="str">
        <f t="shared" si="102"/>
        <v>000</v>
      </c>
      <c r="K219" s="8" t="s">
        <v>215</v>
      </c>
      <c r="L219" s="1" t="s">
        <v>521</v>
      </c>
      <c r="M219" s="2">
        <f t="shared" si="93"/>
        <v>4</v>
      </c>
      <c r="Q219" s="1" t="str">
        <f t="shared" si="104"/>
        <v>Otros intereses moratorios</v>
      </c>
    </row>
    <row r="220" spans="2:18" x14ac:dyDescent="0.25">
      <c r="B220" s="11" t="str">
        <f t="shared" si="102"/>
        <v>1</v>
      </c>
      <c r="C220" s="11" t="str">
        <f t="shared" si="102"/>
        <v>3</v>
      </c>
      <c r="D220" s="11" t="str">
        <f t="shared" si="102"/>
        <v>9</v>
      </c>
      <c r="E220" s="11" t="str">
        <f t="shared" si="102"/>
        <v>0</v>
      </c>
      <c r="F220" s="11" t="str">
        <f t="shared" si="102"/>
        <v>00</v>
      </c>
      <c r="G220" s="11" t="str">
        <f t="shared" si="102"/>
        <v>00</v>
      </c>
      <c r="H220" s="11" t="str">
        <f t="shared" si="102"/>
        <v>0</v>
      </c>
      <c r="I220" s="11" t="str">
        <f t="shared" si="102"/>
        <v>0</v>
      </c>
      <c r="J220" s="11" t="str">
        <f t="shared" si="102"/>
        <v>000</v>
      </c>
      <c r="K220" s="14" t="s">
        <v>216</v>
      </c>
      <c r="L220" s="1" t="s">
        <v>522</v>
      </c>
      <c r="M220" s="2">
        <f t="shared" si="93"/>
        <v>3</v>
      </c>
      <c r="P220" s="1" t="str">
        <f t="shared" ref="P220" si="105">IF($M220=P$1,$K220,"")</f>
        <v>OTROS INGRESOS NO TRIBUTARIOS</v>
      </c>
    </row>
    <row r="221" spans="2:18" x14ac:dyDescent="0.25">
      <c r="B221" s="2" t="str">
        <f t="shared" si="102"/>
        <v>1</v>
      </c>
      <c r="C221" s="2" t="str">
        <f t="shared" si="102"/>
        <v>3</v>
      </c>
      <c r="D221" s="2" t="str">
        <f t="shared" si="102"/>
        <v>9</v>
      </c>
      <c r="E221" s="2" t="str">
        <f t="shared" si="102"/>
        <v>1</v>
      </c>
      <c r="F221" s="2" t="str">
        <f t="shared" si="102"/>
        <v>00</v>
      </c>
      <c r="G221" s="2" t="str">
        <f t="shared" si="102"/>
        <v>00</v>
      </c>
      <c r="H221" s="2" t="str">
        <f t="shared" si="102"/>
        <v>0</v>
      </c>
      <c r="I221" s="2" t="str">
        <f t="shared" si="102"/>
        <v>0</v>
      </c>
      <c r="J221" s="2" t="str">
        <f t="shared" si="102"/>
        <v>000</v>
      </c>
      <c r="K221" s="8" t="s">
        <v>217</v>
      </c>
      <c r="L221" s="1" t="s">
        <v>523</v>
      </c>
      <c r="M221" s="2">
        <f t="shared" si="93"/>
        <v>4</v>
      </c>
      <c r="Q221" s="1" t="str">
        <f t="shared" ref="Q221:Q223" si="106">IF($M221=Q$1,$K221,"")</f>
        <v>Reintegros y devoluciones</v>
      </c>
    </row>
    <row r="222" spans="2:18" x14ac:dyDescent="0.25">
      <c r="B222" s="2" t="str">
        <f t="shared" si="102"/>
        <v>1</v>
      </c>
      <c r="C222" s="2" t="str">
        <f t="shared" si="102"/>
        <v>3</v>
      </c>
      <c r="D222" s="2" t="str">
        <f t="shared" si="102"/>
        <v>9</v>
      </c>
      <c r="E222" s="2" t="str">
        <f t="shared" si="102"/>
        <v>2</v>
      </c>
      <c r="F222" s="2" t="str">
        <f t="shared" si="102"/>
        <v>00</v>
      </c>
      <c r="G222" s="2" t="str">
        <f t="shared" si="102"/>
        <v>00</v>
      </c>
      <c r="H222" s="2" t="str">
        <f t="shared" si="102"/>
        <v>0</v>
      </c>
      <c r="I222" s="2" t="str">
        <f t="shared" si="102"/>
        <v>0</v>
      </c>
      <c r="J222" s="2" t="str">
        <f t="shared" si="102"/>
        <v>000</v>
      </c>
      <c r="K222" s="8" t="s">
        <v>218</v>
      </c>
      <c r="L222" s="1" t="s">
        <v>524</v>
      </c>
      <c r="M222" s="2">
        <f t="shared" si="93"/>
        <v>4</v>
      </c>
      <c r="Q222" s="1" t="str">
        <f t="shared" si="106"/>
        <v>Ejecución de contratos de seguros</v>
      </c>
    </row>
    <row r="223" spans="2:18" x14ac:dyDescent="0.25">
      <c r="B223" s="2" t="str">
        <f t="shared" si="102"/>
        <v>1</v>
      </c>
      <c r="C223" s="2" t="str">
        <f t="shared" si="102"/>
        <v>3</v>
      </c>
      <c r="D223" s="2" t="str">
        <f t="shared" si="102"/>
        <v>9</v>
      </c>
      <c r="E223" s="2" t="str">
        <f t="shared" si="102"/>
        <v>9</v>
      </c>
      <c r="F223" s="2" t="str">
        <f t="shared" si="102"/>
        <v>00</v>
      </c>
      <c r="G223" s="2" t="str">
        <f t="shared" si="102"/>
        <v>00</v>
      </c>
      <c r="H223" s="2" t="str">
        <f t="shared" si="102"/>
        <v>0</v>
      </c>
      <c r="I223" s="2" t="str">
        <f t="shared" si="102"/>
        <v>0</v>
      </c>
      <c r="J223" s="2" t="str">
        <f t="shared" si="102"/>
        <v>000</v>
      </c>
      <c r="K223" s="8" t="s">
        <v>219</v>
      </c>
      <c r="L223" s="1" t="s">
        <v>525</v>
      </c>
      <c r="M223" s="2">
        <f t="shared" si="93"/>
        <v>4</v>
      </c>
      <c r="Q223" s="1" t="str">
        <f t="shared" si="106"/>
        <v>Ingresos varios no especificados</v>
      </c>
    </row>
    <row r="224" spans="2:18" x14ac:dyDescent="0.25">
      <c r="B224" s="11" t="str">
        <f t="shared" si="102"/>
        <v>1</v>
      </c>
      <c r="C224" s="11" t="str">
        <f t="shared" si="102"/>
        <v>4</v>
      </c>
      <c r="D224" s="11" t="str">
        <f t="shared" si="102"/>
        <v>0</v>
      </c>
      <c r="E224" s="11" t="str">
        <f t="shared" si="102"/>
        <v>0</v>
      </c>
      <c r="F224" s="11" t="str">
        <f t="shared" si="102"/>
        <v>00</v>
      </c>
      <c r="G224" s="11" t="str">
        <f t="shared" si="102"/>
        <v>00</v>
      </c>
      <c r="H224" s="11" t="str">
        <f t="shared" si="102"/>
        <v>0</v>
      </c>
      <c r="I224" s="11" t="str">
        <f t="shared" si="102"/>
        <v>0</v>
      </c>
      <c r="J224" s="11" t="str">
        <f t="shared" si="102"/>
        <v>000</v>
      </c>
      <c r="K224" s="13" t="s">
        <v>220</v>
      </c>
      <c r="L224" s="1" t="s">
        <v>526</v>
      </c>
      <c r="M224" s="2">
        <f t="shared" si="93"/>
        <v>2</v>
      </c>
      <c r="O224" s="1" t="str">
        <f>IF($M224=O$1,$K224,"")</f>
        <v>TRANSFERENCIAS CORRIENTES</v>
      </c>
    </row>
    <row r="225" spans="2:17" x14ac:dyDescent="0.25">
      <c r="B225" s="11" t="str">
        <f t="shared" si="102"/>
        <v>1</v>
      </c>
      <c r="C225" s="11" t="str">
        <f t="shared" si="102"/>
        <v>4</v>
      </c>
      <c r="D225" s="11" t="str">
        <f t="shared" si="102"/>
        <v>1</v>
      </c>
      <c r="E225" s="11" t="str">
        <f t="shared" si="102"/>
        <v>0</v>
      </c>
      <c r="F225" s="11" t="str">
        <f t="shared" si="102"/>
        <v>00</v>
      </c>
      <c r="G225" s="11" t="str">
        <f t="shared" si="102"/>
        <v>00</v>
      </c>
      <c r="H225" s="11" t="str">
        <f t="shared" si="102"/>
        <v>0</v>
      </c>
      <c r="I225" s="11" t="str">
        <f t="shared" si="102"/>
        <v>0</v>
      </c>
      <c r="J225" s="11" t="str">
        <f t="shared" si="102"/>
        <v>000</v>
      </c>
      <c r="K225" s="14" t="s">
        <v>221</v>
      </c>
      <c r="L225" s="1" t="s">
        <v>527</v>
      </c>
      <c r="M225" s="2">
        <f t="shared" si="93"/>
        <v>3</v>
      </c>
      <c r="P225" s="1" t="str">
        <f t="shared" ref="P225" si="107">IF($M225=P$1,$K225,"")</f>
        <v>TRANSFERENCIAS CORRIENTES DEL SECTOR PÚBLICO</v>
      </c>
    </row>
    <row r="226" spans="2:17" x14ac:dyDescent="0.25">
      <c r="B226" s="2" t="str">
        <f t="shared" ref="B226:J235" si="108">MID($L226,B$1,B$2)</f>
        <v>1</v>
      </c>
      <c r="C226" s="2" t="str">
        <f t="shared" si="108"/>
        <v>4</v>
      </c>
      <c r="D226" s="2" t="str">
        <f t="shared" si="108"/>
        <v>1</v>
      </c>
      <c r="E226" s="2" t="str">
        <f t="shared" si="108"/>
        <v>1</v>
      </c>
      <c r="F226" s="2" t="str">
        <f t="shared" si="108"/>
        <v>00</v>
      </c>
      <c r="G226" s="2" t="str">
        <f t="shared" si="108"/>
        <v>00</v>
      </c>
      <c r="H226" s="2" t="str">
        <f t="shared" si="108"/>
        <v>0</v>
      </c>
      <c r="I226" s="2" t="str">
        <f t="shared" si="108"/>
        <v>0</v>
      </c>
      <c r="J226" s="2" t="str">
        <f t="shared" si="108"/>
        <v>000</v>
      </c>
      <c r="K226" s="8" t="s">
        <v>222</v>
      </c>
      <c r="L226" s="1" t="s">
        <v>528</v>
      </c>
      <c r="M226" s="2">
        <f t="shared" si="93"/>
        <v>4</v>
      </c>
      <c r="Q226" s="1" t="str">
        <f t="shared" ref="Q226:Q231" si="109">IF($M226=Q$1,$K226,"")</f>
        <v>Transferencias corrientes del Gobierno Central</v>
      </c>
    </row>
    <row r="227" spans="2:17" x14ac:dyDescent="0.25">
      <c r="B227" s="2" t="str">
        <f t="shared" si="108"/>
        <v>1</v>
      </c>
      <c r="C227" s="2" t="str">
        <f t="shared" si="108"/>
        <v>4</v>
      </c>
      <c r="D227" s="2" t="str">
        <f t="shared" si="108"/>
        <v>1</v>
      </c>
      <c r="E227" s="2" t="str">
        <f t="shared" si="108"/>
        <v>2</v>
      </c>
      <c r="F227" s="2" t="str">
        <f t="shared" si="108"/>
        <v>00</v>
      </c>
      <c r="G227" s="2" t="str">
        <f t="shared" si="108"/>
        <v>00</v>
      </c>
      <c r="H227" s="2" t="str">
        <f t="shared" si="108"/>
        <v>0</v>
      </c>
      <c r="I227" s="2" t="str">
        <f t="shared" si="108"/>
        <v>0</v>
      </c>
      <c r="J227" s="2" t="str">
        <f t="shared" si="108"/>
        <v>000</v>
      </c>
      <c r="K227" s="8" t="s">
        <v>223</v>
      </c>
      <c r="L227" s="1" t="s">
        <v>529</v>
      </c>
      <c r="M227" s="2">
        <f t="shared" si="93"/>
        <v>4</v>
      </c>
      <c r="Q227" s="1" t="str">
        <f t="shared" si="109"/>
        <v>Transferencias corrientes de Órganos Desconcentrados</v>
      </c>
    </row>
    <row r="228" spans="2:17" x14ac:dyDescent="0.25">
      <c r="B228" s="2" t="str">
        <f t="shared" si="108"/>
        <v>1</v>
      </c>
      <c r="C228" s="2" t="str">
        <f t="shared" si="108"/>
        <v>4</v>
      </c>
      <c r="D228" s="2" t="str">
        <f t="shared" si="108"/>
        <v>1</v>
      </c>
      <c r="E228" s="2" t="str">
        <f t="shared" si="108"/>
        <v>3</v>
      </c>
      <c r="F228" s="2" t="str">
        <f t="shared" si="108"/>
        <v>00</v>
      </c>
      <c r="G228" s="2" t="str">
        <f t="shared" si="108"/>
        <v>00</v>
      </c>
      <c r="H228" s="2" t="str">
        <f t="shared" si="108"/>
        <v>0</v>
      </c>
      <c r="I228" s="2" t="str">
        <f t="shared" si="108"/>
        <v>0</v>
      </c>
      <c r="J228" s="2" t="str">
        <f t="shared" si="108"/>
        <v>000</v>
      </c>
      <c r="K228" s="8" t="s">
        <v>224</v>
      </c>
      <c r="L228" s="1" t="s">
        <v>530</v>
      </c>
      <c r="M228" s="2">
        <f t="shared" si="93"/>
        <v>4</v>
      </c>
      <c r="Q228" s="1" t="str">
        <f t="shared" si="109"/>
        <v>Transferencias corrientes de Instituciones Descentralizadas no Empresariales</v>
      </c>
    </row>
    <row r="229" spans="2:17" x14ac:dyDescent="0.25">
      <c r="B229" s="2" t="str">
        <f t="shared" si="108"/>
        <v>1</v>
      </c>
      <c r="C229" s="2" t="str">
        <f t="shared" si="108"/>
        <v>4</v>
      </c>
      <c r="D229" s="2" t="str">
        <f t="shared" si="108"/>
        <v>1</v>
      </c>
      <c r="E229" s="2" t="str">
        <f t="shared" si="108"/>
        <v>4</v>
      </c>
      <c r="F229" s="2" t="str">
        <f t="shared" si="108"/>
        <v>00</v>
      </c>
      <c r="G229" s="2" t="str">
        <f t="shared" si="108"/>
        <v>00</v>
      </c>
      <c r="H229" s="2" t="str">
        <f t="shared" si="108"/>
        <v>0</v>
      </c>
      <c r="I229" s="2" t="str">
        <f t="shared" si="108"/>
        <v>0</v>
      </c>
      <c r="J229" s="2" t="str">
        <f t="shared" si="108"/>
        <v>000</v>
      </c>
      <c r="K229" s="8" t="s">
        <v>225</v>
      </c>
      <c r="L229" s="1" t="s">
        <v>531</v>
      </c>
      <c r="M229" s="2">
        <f t="shared" si="93"/>
        <v>4</v>
      </c>
      <c r="Q229" s="1" t="str">
        <f t="shared" si="109"/>
        <v>Transferencias corrientes de Gobiernos Locales</v>
      </c>
    </row>
    <row r="230" spans="2:17" x14ac:dyDescent="0.25">
      <c r="B230" s="2" t="str">
        <f t="shared" si="108"/>
        <v>1</v>
      </c>
      <c r="C230" s="2" t="str">
        <f t="shared" si="108"/>
        <v>4</v>
      </c>
      <c r="D230" s="2" t="str">
        <f t="shared" si="108"/>
        <v>1</v>
      </c>
      <c r="E230" s="2" t="str">
        <f t="shared" si="108"/>
        <v>5</v>
      </c>
      <c r="F230" s="2" t="str">
        <f t="shared" si="108"/>
        <v>00</v>
      </c>
      <c r="G230" s="2" t="str">
        <f t="shared" si="108"/>
        <v>00</v>
      </c>
      <c r="H230" s="2" t="str">
        <f t="shared" si="108"/>
        <v>0</v>
      </c>
      <c r="I230" s="2" t="str">
        <f t="shared" si="108"/>
        <v>0</v>
      </c>
      <c r="J230" s="2" t="str">
        <f t="shared" si="108"/>
        <v>000</v>
      </c>
      <c r="K230" s="8" t="s">
        <v>226</v>
      </c>
      <c r="L230" s="1" t="s">
        <v>532</v>
      </c>
      <c r="M230" s="2">
        <f t="shared" si="93"/>
        <v>4</v>
      </c>
      <c r="Q230" s="1" t="str">
        <f t="shared" si="109"/>
        <v>Transferencias corrientes de Empresas Públicas no Financieras</v>
      </c>
    </row>
    <row r="231" spans="2:17" x14ac:dyDescent="0.25">
      <c r="B231" s="2" t="str">
        <f t="shared" si="108"/>
        <v>1</v>
      </c>
      <c r="C231" s="2" t="str">
        <f t="shared" si="108"/>
        <v>4</v>
      </c>
      <c r="D231" s="2" t="str">
        <f t="shared" si="108"/>
        <v>1</v>
      </c>
      <c r="E231" s="2" t="str">
        <f t="shared" si="108"/>
        <v>6</v>
      </c>
      <c r="F231" s="2" t="str">
        <f t="shared" si="108"/>
        <v>00</v>
      </c>
      <c r="G231" s="2" t="str">
        <f t="shared" si="108"/>
        <v>00</v>
      </c>
      <c r="H231" s="2" t="str">
        <f t="shared" si="108"/>
        <v>0</v>
      </c>
      <c r="I231" s="2" t="str">
        <f t="shared" si="108"/>
        <v>0</v>
      </c>
      <c r="J231" s="2" t="str">
        <f t="shared" si="108"/>
        <v>000</v>
      </c>
      <c r="K231" s="8" t="s">
        <v>227</v>
      </c>
      <c r="L231" s="1" t="s">
        <v>533</v>
      </c>
      <c r="M231" s="2">
        <f t="shared" si="93"/>
        <v>4</v>
      </c>
      <c r="Q231" s="1" t="str">
        <f t="shared" si="109"/>
        <v>Transferencias corrientes de Instituciones Públicas Financieras</v>
      </c>
    </row>
    <row r="232" spans="2:17" x14ac:dyDescent="0.25">
      <c r="B232" s="11" t="str">
        <f t="shared" si="108"/>
        <v>1</v>
      </c>
      <c r="C232" s="11" t="str">
        <f t="shared" si="108"/>
        <v>4</v>
      </c>
      <c r="D232" s="11" t="str">
        <f t="shared" si="108"/>
        <v>2</v>
      </c>
      <c r="E232" s="11" t="str">
        <f t="shared" si="108"/>
        <v>0</v>
      </c>
      <c r="F232" s="11" t="str">
        <f t="shared" si="108"/>
        <v>00</v>
      </c>
      <c r="G232" s="11" t="str">
        <f t="shared" si="108"/>
        <v>00</v>
      </c>
      <c r="H232" s="11" t="str">
        <f t="shared" si="108"/>
        <v>0</v>
      </c>
      <c r="I232" s="11" t="str">
        <f t="shared" si="108"/>
        <v>0</v>
      </c>
      <c r="J232" s="11" t="str">
        <f t="shared" si="108"/>
        <v>000</v>
      </c>
      <c r="K232" s="14" t="s">
        <v>228</v>
      </c>
      <c r="L232" s="1" t="s">
        <v>534</v>
      </c>
      <c r="M232" s="2">
        <f t="shared" si="93"/>
        <v>3</v>
      </c>
      <c r="P232" s="1" t="str">
        <f t="shared" ref="P232:P233" si="110">IF($M232=P$1,$K232,"")</f>
        <v>TRANSFERENCIAS CORRIENTES DEL SECTOR PRIVADO</v>
      </c>
    </row>
    <row r="233" spans="2:17" x14ac:dyDescent="0.25">
      <c r="B233" s="11" t="str">
        <f t="shared" si="108"/>
        <v>1</v>
      </c>
      <c r="C233" s="11" t="str">
        <f t="shared" si="108"/>
        <v>4</v>
      </c>
      <c r="D233" s="11" t="str">
        <f t="shared" si="108"/>
        <v>3</v>
      </c>
      <c r="E233" s="11" t="str">
        <f t="shared" si="108"/>
        <v>0</v>
      </c>
      <c r="F233" s="11" t="str">
        <f t="shared" si="108"/>
        <v>00</v>
      </c>
      <c r="G233" s="11" t="str">
        <f t="shared" si="108"/>
        <v>00</v>
      </c>
      <c r="H233" s="11" t="str">
        <f t="shared" si="108"/>
        <v>0</v>
      </c>
      <c r="I233" s="11" t="str">
        <f t="shared" si="108"/>
        <v>0</v>
      </c>
      <c r="J233" s="11" t="str">
        <f t="shared" si="108"/>
        <v>000</v>
      </c>
      <c r="K233" s="14" t="s">
        <v>229</v>
      </c>
      <c r="L233" s="1" t="s">
        <v>535</v>
      </c>
      <c r="M233" s="2">
        <f t="shared" si="93"/>
        <v>3</v>
      </c>
      <c r="P233" s="1" t="str">
        <f t="shared" si="110"/>
        <v>TRANSFERENCIAS CORRIENTES DEL SECTOR EXTERNO</v>
      </c>
    </row>
    <row r="234" spans="2:17" x14ac:dyDescent="0.25">
      <c r="B234" s="2" t="str">
        <f t="shared" si="108"/>
        <v>1</v>
      </c>
      <c r="C234" s="2" t="str">
        <f t="shared" si="108"/>
        <v>4</v>
      </c>
      <c r="D234" s="2" t="str">
        <f t="shared" si="108"/>
        <v>3</v>
      </c>
      <c r="E234" s="2" t="str">
        <f t="shared" si="108"/>
        <v>1</v>
      </c>
      <c r="F234" s="2" t="str">
        <f t="shared" si="108"/>
        <v>00</v>
      </c>
      <c r="G234" s="2" t="str">
        <f t="shared" si="108"/>
        <v>00</v>
      </c>
      <c r="H234" s="2" t="str">
        <f t="shared" si="108"/>
        <v>0</v>
      </c>
      <c r="I234" s="2" t="str">
        <f t="shared" si="108"/>
        <v>0</v>
      </c>
      <c r="J234" s="2" t="str">
        <f t="shared" si="108"/>
        <v>000</v>
      </c>
      <c r="K234" s="8" t="s">
        <v>230</v>
      </c>
      <c r="L234" s="1" t="s">
        <v>536</v>
      </c>
      <c r="M234" s="2">
        <f t="shared" si="93"/>
        <v>4</v>
      </c>
      <c r="Q234" s="1" t="str">
        <f t="shared" ref="Q234:Q236" si="111">IF($M234=Q$1,$K234,"")</f>
        <v>Transferencias corrientes de Organismos Internacionales</v>
      </c>
    </row>
    <row r="235" spans="2:17" x14ac:dyDescent="0.25">
      <c r="B235" s="2" t="str">
        <f t="shared" si="108"/>
        <v>1</v>
      </c>
      <c r="C235" s="2" t="str">
        <f t="shared" si="108"/>
        <v>4</v>
      </c>
      <c r="D235" s="2" t="str">
        <f t="shared" si="108"/>
        <v>3</v>
      </c>
      <c r="E235" s="2" t="str">
        <f t="shared" si="108"/>
        <v>2</v>
      </c>
      <c r="F235" s="2" t="str">
        <f t="shared" si="108"/>
        <v>00</v>
      </c>
      <c r="G235" s="2" t="str">
        <f t="shared" si="108"/>
        <v>00</v>
      </c>
      <c r="H235" s="2" t="str">
        <f t="shared" si="108"/>
        <v>0</v>
      </c>
      <c r="I235" s="2" t="str">
        <f t="shared" si="108"/>
        <v>0</v>
      </c>
      <c r="J235" s="2" t="str">
        <f t="shared" si="108"/>
        <v>000</v>
      </c>
      <c r="K235" s="8" t="s">
        <v>231</v>
      </c>
      <c r="L235" s="1" t="s">
        <v>537</v>
      </c>
      <c r="M235" s="2">
        <f t="shared" si="93"/>
        <v>4</v>
      </c>
      <c r="Q235" s="1" t="str">
        <f t="shared" si="111"/>
        <v>Transferencias corrientes de Gobiernos Extranjeros</v>
      </c>
    </row>
    <row r="236" spans="2:17" x14ac:dyDescent="0.25">
      <c r="B236" s="2" t="str">
        <f t="shared" ref="B236:J245" si="112">MID($L236,B$1,B$2)</f>
        <v>1</v>
      </c>
      <c r="C236" s="2" t="str">
        <f t="shared" si="112"/>
        <v>4</v>
      </c>
      <c r="D236" s="2" t="str">
        <f t="shared" si="112"/>
        <v>3</v>
      </c>
      <c r="E236" s="2" t="str">
        <f t="shared" si="112"/>
        <v>9</v>
      </c>
      <c r="F236" s="2" t="str">
        <f t="shared" si="112"/>
        <v>00</v>
      </c>
      <c r="G236" s="2" t="str">
        <f t="shared" si="112"/>
        <v>00</v>
      </c>
      <c r="H236" s="2" t="str">
        <f t="shared" si="112"/>
        <v>0</v>
      </c>
      <c r="I236" s="2" t="str">
        <f t="shared" si="112"/>
        <v>0</v>
      </c>
      <c r="J236" s="2" t="str">
        <f t="shared" si="112"/>
        <v>000</v>
      </c>
      <c r="K236" s="8" t="s">
        <v>232</v>
      </c>
      <c r="L236" s="1" t="s">
        <v>538</v>
      </c>
      <c r="M236" s="2">
        <f t="shared" si="93"/>
        <v>4</v>
      </c>
      <c r="Q236" s="1" t="str">
        <f t="shared" si="111"/>
        <v>Otras transferencias corrientes del Sector Externo</v>
      </c>
    </row>
    <row r="237" spans="2:17" x14ac:dyDescent="0.25">
      <c r="B237" s="11" t="str">
        <f t="shared" si="112"/>
        <v>2</v>
      </c>
      <c r="C237" s="11" t="str">
        <f t="shared" si="112"/>
        <v>0</v>
      </c>
      <c r="D237" s="11" t="str">
        <f t="shared" si="112"/>
        <v>0</v>
      </c>
      <c r="E237" s="11" t="str">
        <f t="shared" si="112"/>
        <v>0</v>
      </c>
      <c r="F237" s="11" t="str">
        <f t="shared" si="112"/>
        <v>00</v>
      </c>
      <c r="G237" s="11" t="str">
        <f t="shared" si="112"/>
        <v>00</v>
      </c>
      <c r="H237" s="11" t="str">
        <f t="shared" si="112"/>
        <v>0</v>
      </c>
      <c r="I237" s="11" t="str">
        <f t="shared" si="112"/>
        <v>0</v>
      </c>
      <c r="J237" s="11" t="str">
        <f t="shared" si="112"/>
        <v>000</v>
      </c>
      <c r="K237" s="12" t="s">
        <v>233</v>
      </c>
      <c r="L237" s="1" t="s">
        <v>539</v>
      </c>
      <c r="M237" s="2">
        <f t="shared" si="93"/>
        <v>1</v>
      </c>
      <c r="N237" s="1" t="str">
        <f>IF($M237=N$1,$K237,"")</f>
        <v>INGRESOS DE CAPITAL</v>
      </c>
    </row>
    <row r="238" spans="2:17" x14ac:dyDescent="0.25">
      <c r="B238" s="11" t="str">
        <f t="shared" si="112"/>
        <v>2</v>
      </c>
      <c r="C238" s="11" t="str">
        <f t="shared" si="112"/>
        <v>1</v>
      </c>
      <c r="D238" s="11" t="str">
        <f t="shared" si="112"/>
        <v>0</v>
      </c>
      <c r="E238" s="11" t="str">
        <f t="shared" si="112"/>
        <v>0</v>
      </c>
      <c r="F238" s="11" t="str">
        <f t="shared" si="112"/>
        <v>00</v>
      </c>
      <c r="G238" s="11" t="str">
        <f t="shared" si="112"/>
        <v>00</v>
      </c>
      <c r="H238" s="11" t="str">
        <f t="shared" si="112"/>
        <v>0</v>
      </c>
      <c r="I238" s="11" t="str">
        <f t="shared" si="112"/>
        <v>0</v>
      </c>
      <c r="J238" s="11" t="str">
        <f t="shared" si="112"/>
        <v>000</v>
      </c>
      <c r="K238" s="13" t="s">
        <v>234</v>
      </c>
      <c r="L238" s="1" t="s">
        <v>540</v>
      </c>
      <c r="M238" s="2">
        <f t="shared" si="93"/>
        <v>2</v>
      </c>
      <c r="O238" s="1" t="str">
        <f>IF($M238=O$1,$K238,"")</f>
        <v>VENTA DE ACTIVOS</v>
      </c>
    </row>
    <row r="239" spans="2:17" x14ac:dyDescent="0.25">
      <c r="B239" s="11" t="str">
        <f t="shared" si="112"/>
        <v>2</v>
      </c>
      <c r="C239" s="11" t="str">
        <f t="shared" si="112"/>
        <v>1</v>
      </c>
      <c r="D239" s="11" t="str">
        <f t="shared" si="112"/>
        <v>1</v>
      </c>
      <c r="E239" s="11" t="str">
        <f t="shared" si="112"/>
        <v>0</v>
      </c>
      <c r="F239" s="11" t="str">
        <f t="shared" si="112"/>
        <v>00</v>
      </c>
      <c r="G239" s="11" t="str">
        <f t="shared" si="112"/>
        <v>00</v>
      </c>
      <c r="H239" s="11" t="str">
        <f t="shared" si="112"/>
        <v>0</v>
      </c>
      <c r="I239" s="11" t="str">
        <f t="shared" si="112"/>
        <v>0</v>
      </c>
      <c r="J239" s="11" t="str">
        <f t="shared" si="112"/>
        <v>000</v>
      </c>
      <c r="K239" s="14" t="s">
        <v>235</v>
      </c>
      <c r="L239" s="1" t="s">
        <v>541</v>
      </c>
      <c r="M239" s="2">
        <f t="shared" si="93"/>
        <v>3</v>
      </c>
      <c r="P239" s="1" t="str">
        <f t="shared" ref="P239" si="113">IF($M239=P$1,$K239,"")</f>
        <v>VENTA DE ACTIVOS FIJOS</v>
      </c>
    </row>
    <row r="240" spans="2:17" x14ac:dyDescent="0.25">
      <c r="B240" s="2" t="str">
        <f t="shared" si="112"/>
        <v>2</v>
      </c>
      <c r="C240" s="2" t="str">
        <f t="shared" si="112"/>
        <v>1</v>
      </c>
      <c r="D240" s="2" t="str">
        <f t="shared" si="112"/>
        <v>1</v>
      </c>
      <c r="E240" s="2" t="str">
        <f t="shared" si="112"/>
        <v>1</v>
      </c>
      <c r="F240" s="2" t="str">
        <f t="shared" si="112"/>
        <v>00</v>
      </c>
      <c r="G240" s="2" t="str">
        <f t="shared" si="112"/>
        <v>00</v>
      </c>
      <c r="H240" s="2" t="str">
        <f t="shared" si="112"/>
        <v>0</v>
      </c>
      <c r="I240" s="2" t="str">
        <f t="shared" si="112"/>
        <v>0</v>
      </c>
      <c r="J240" s="2" t="str">
        <f t="shared" si="112"/>
        <v>000</v>
      </c>
      <c r="K240" s="8" t="s">
        <v>236</v>
      </c>
      <c r="L240" s="1" t="s">
        <v>542</v>
      </c>
      <c r="M240" s="2">
        <f t="shared" si="93"/>
        <v>4</v>
      </c>
      <c r="Q240" s="1" t="str">
        <f t="shared" ref="Q240:Q243" si="114">IF($M240=Q$1,$K240,"")</f>
        <v>Venta de terrenos</v>
      </c>
    </row>
    <row r="241" spans="2:17" x14ac:dyDescent="0.25">
      <c r="B241" s="2" t="str">
        <f t="shared" si="112"/>
        <v>2</v>
      </c>
      <c r="C241" s="2" t="str">
        <f t="shared" si="112"/>
        <v>1</v>
      </c>
      <c r="D241" s="2" t="str">
        <f t="shared" si="112"/>
        <v>1</v>
      </c>
      <c r="E241" s="2" t="str">
        <f t="shared" si="112"/>
        <v>2</v>
      </c>
      <c r="F241" s="2" t="str">
        <f t="shared" si="112"/>
        <v>00</v>
      </c>
      <c r="G241" s="2" t="str">
        <f t="shared" si="112"/>
        <v>00</v>
      </c>
      <c r="H241" s="2" t="str">
        <f t="shared" si="112"/>
        <v>0</v>
      </c>
      <c r="I241" s="2" t="str">
        <f t="shared" si="112"/>
        <v>0</v>
      </c>
      <c r="J241" s="2" t="str">
        <f t="shared" si="112"/>
        <v>000</v>
      </c>
      <c r="K241" s="8" t="s">
        <v>237</v>
      </c>
      <c r="L241" s="1" t="s">
        <v>543</v>
      </c>
      <c r="M241" s="2">
        <f t="shared" si="93"/>
        <v>4</v>
      </c>
      <c r="Q241" s="1" t="str">
        <f t="shared" si="114"/>
        <v>Venta de edificios e instalaciones</v>
      </c>
    </row>
    <row r="242" spans="2:17" x14ac:dyDescent="0.25">
      <c r="B242" s="2" t="str">
        <f t="shared" si="112"/>
        <v>2</v>
      </c>
      <c r="C242" s="2" t="str">
        <f t="shared" si="112"/>
        <v>1</v>
      </c>
      <c r="D242" s="2" t="str">
        <f t="shared" si="112"/>
        <v>1</v>
      </c>
      <c r="E242" s="2" t="str">
        <f t="shared" si="112"/>
        <v>3</v>
      </c>
      <c r="F242" s="2" t="str">
        <f t="shared" si="112"/>
        <v>00</v>
      </c>
      <c r="G242" s="2" t="str">
        <f t="shared" si="112"/>
        <v>00</v>
      </c>
      <c r="H242" s="2" t="str">
        <f t="shared" si="112"/>
        <v>0</v>
      </c>
      <c r="I242" s="2" t="str">
        <f t="shared" si="112"/>
        <v>0</v>
      </c>
      <c r="J242" s="2" t="str">
        <f t="shared" si="112"/>
        <v>000</v>
      </c>
      <c r="K242" s="8" t="s">
        <v>238</v>
      </c>
      <c r="L242" s="1" t="s">
        <v>544</v>
      </c>
      <c r="M242" s="2">
        <f t="shared" si="93"/>
        <v>4</v>
      </c>
      <c r="Q242" s="1" t="str">
        <f t="shared" si="114"/>
        <v>Venta de maquinaria y equipo</v>
      </c>
    </row>
    <row r="243" spans="2:17" x14ac:dyDescent="0.25">
      <c r="B243" s="2" t="str">
        <f t="shared" si="112"/>
        <v>2</v>
      </c>
      <c r="C243" s="2" t="str">
        <f t="shared" si="112"/>
        <v>1</v>
      </c>
      <c r="D243" s="2" t="str">
        <f t="shared" si="112"/>
        <v>1</v>
      </c>
      <c r="E243" s="2" t="str">
        <f t="shared" si="112"/>
        <v>9</v>
      </c>
      <c r="F243" s="2" t="str">
        <f t="shared" si="112"/>
        <v>00</v>
      </c>
      <c r="G243" s="2" t="str">
        <f t="shared" si="112"/>
        <v>00</v>
      </c>
      <c r="H243" s="2" t="str">
        <f t="shared" si="112"/>
        <v>0</v>
      </c>
      <c r="I243" s="2" t="str">
        <f t="shared" si="112"/>
        <v>0</v>
      </c>
      <c r="J243" s="2" t="str">
        <f t="shared" si="112"/>
        <v>000</v>
      </c>
      <c r="K243" s="8" t="s">
        <v>239</v>
      </c>
      <c r="L243" s="1" t="s">
        <v>545</v>
      </c>
      <c r="M243" s="2">
        <f t="shared" si="93"/>
        <v>4</v>
      </c>
      <c r="Q243" s="1" t="str">
        <f t="shared" si="114"/>
        <v>Venta de otros activos fijos</v>
      </c>
    </row>
    <row r="244" spans="2:17" x14ac:dyDescent="0.25">
      <c r="B244" s="11" t="str">
        <f t="shared" si="112"/>
        <v>2</v>
      </c>
      <c r="C244" s="11" t="str">
        <f t="shared" si="112"/>
        <v>1</v>
      </c>
      <c r="D244" s="11" t="str">
        <f t="shared" si="112"/>
        <v>2</v>
      </c>
      <c r="E244" s="11" t="str">
        <f t="shared" si="112"/>
        <v>0</v>
      </c>
      <c r="F244" s="11" t="str">
        <f t="shared" si="112"/>
        <v>00</v>
      </c>
      <c r="G244" s="11" t="str">
        <f t="shared" si="112"/>
        <v>00</v>
      </c>
      <c r="H244" s="11" t="str">
        <f t="shared" si="112"/>
        <v>0</v>
      </c>
      <c r="I244" s="11" t="str">
        <f t="shared" si="112"/>
        <v>0</v>
      </c>
      <c r="J244" s="11" t="str">
        <f t="shared" si="112"/>
        <v>000</v>
      </c>
      <c r="K244" s="14" t="s">
        <v>240</v>
      </c>
      <c r="L244" s="1" t="s">
        <v>546</v>
      </c>
      <c r="M244" s="2">
        <f t="shared" si="93"/>
        <v>3</v>
      </c>
      <c r="P244" s="1" t="str">
        <f t="shared" ref="P244" si="115">IF($M244=P$1,$K244,"")</f>
        <v>VENTA DE ACTIVOS INTANGIBLES</v>
      </c>
    </row>
    <row r="245" spans="2:17" x14ac:dyDescent="0.25">
      <c r="B245" s="2" t="str">
        <f t="shared" si="112"/>
        <v>2</v>
      </c>
      <c r="C245" s="2" t="str">
        <f t="shared" si="112"/>
        <v>1</v>
      </c>
      <c r="D245" s="2" t="str">
        <f t="shared" si="112"/>
        <v>2</v>
      </c>
      <c r="E245" s="2" t="str">
        <f t="shared" si="112"/>
        <v>1</v>
      </c>
      <c r="F245" s="2" t="str">
        <f t="shared" si="112"/>
        <v>00</v>
      </c>
      <c r="G245" s="2" t="str">
        <f t="shared" si="112"/>
        <v>00</v>
      </c>
      <c r="H245" s="2" t="str">
        <f t="shared" si="112"/>
        <v>0</v>
      </c>
      <c r="I245" s="2" t="str">
        <f t="shared" si="112"/>
        <v>0</v>
      </c>
      <c r="J245" s="2" t="str">
        <f t="shared" si="112"/>
        <v>000</v>
      </c>
      <c r="K245" s="8" t="s">
        <v>241</v>
      </c>
      <c r="L245" s="1" t="s">
        <v>547</v>
      </c>
      <c r="M245" s="2">
        <f t="shared" si="93"/>
        <v>4</v>
      </c>
      <c r="Q245" s="1" t="str">
        <f t="shared" ref="Q245:Q247" si="116">IF($M245=Q$1,$K245,"")</f>
        <v>Venta de patentes</v>
      </c>
    </row>
    <row r="246" spans="2:17" x14ac:dyDescent="0.25">
      <c r="B246" s="2" t="str">
        <f t="shared" ref="B246:J255" si="117">MID($L246,B$1,B$2)</f>
        <v>2</v>
      </c>
      <c r="C246" s="2" t="str">
        <f t="shared" si="117"/>
        <v>1</v>
      </c>
      <c r="D246" s="2" t="str">
        <f t="shared" si="117"/>
        <v>2</v>
      </c>
      <c r="E246" s="2" t="str">
        <f t="shared" si="117"/>
        <v>2</v>
      </c>
      <c r="F246" s="2" t="str">
        <f t="shared" si="117"/>
        <v>00</v>
      </c>
      <c r="G246" s="2" t="str">
        <f t="shared" si="117"/>
        <v>00</v>
      </c>
      <c r="H246" s="2" t="str">
        <f t="shared" si="117"/>
        <v>0</v>
      </c>
      <c r="I246" s="2" t="str">
        <f t="shared" si="117"/>
        <v>0</v>
      </c>
      <c r="J246" s="2" t="str">
        <f t="shared" si="117"/>
        <v>000</v>
      </c>
      <c r="K246" s="8" t="s">
        <v>242</v>
      </c>
      <c r="L246" s="1" t="s">
        <v>548</v>
      </c>
      <c r="M246" s="2">
        <f t="shared" si="93"/>
        <v>4</v>
      </c>
      <c r="Q246" s="1" t="str">
        <f t="shared" si="116"/>
        <v>Venta de marcas registradas</v>
      </c>
    </row>
    <row r="247" spans="2:17" x14ac:dyDescent="0.25">
      <c r="B247" s="2" t="str">
        <f t="shared" si="117"/>
        <v>2</v>
      </c>
      <c r="C247" s="2" t="str">
        <f t="shared" si="117"/>
        <v>1</v>
      </c>
      <c r="D247" s="2" t="str">
        <f t="shared" si="117"/>
        <v>2</v>
      </c>
      <c r="E247" s="2" t="str">
        <f t="shared" si="117"/>
        <v>9</v>
      </c>
      <c r="F247" s="2" t="str">
        <f t="shared" si="117"/>
        <v>00</v>
      </c>
      <c r="G247" s="2" t="str">
        <f t="shared" si="117"/>
        <v>00</v>
      </c>
      <c r="H247" s="2" t="str">
        <f t="shared" si="117"/>
        <v>0</v>
      </c>
      <c r="I247" s="2" t="str">
        <f t="shared" si="117"/>
        <v>0</v>
      </c>
      <c r="J247" s="2" t="str">
        <f t="shared" si="117"/>
        <v>000</v>
      </c>
      <c r="K247" s="8" t="s">
        <v>243</v>
      </c>
      <c r="L247" s="1" t="s">
        <v>549</v>
      </c>
      <c r="M247" s="2">
        <f t="shared" si="93"/>
        <v>4</v>
      </c>
      <c r="Q247" s="1" t="str">
        <f t="shared" si="116"/>
        <v>Venta de otros activos intangibles</v>
      </c>
    </row>
    <row r="248" spans="2:17" x14ac:dyDescent="0.25">
      <c r="B248" s="11" t="str">
        <f t="shared" si="117"/>
        <v>2</v>
      </c>
      <c r="C248" s="11" t="str">
        <f t="shared" si="117"/>
        <v>2</v>
      </c>
      <c r="D248" s="11" t="str">
        <f t="shared" si="117"/>
        <v>0</v>
      </c>
      <c r="E248" s="11" t="str">
        <f t="shared" si="117"/>
        <v>0</v>
      </c>
      <c r="F248" s="11" t="str">
        <f t="shared" si="117"/>
        <v>00</v>
      </c>
      <c r="G248" s="11" t="str">
        <f t="shared" si="117"/>
        <v>00</v>
      </c>
      <c r="H248" s="11" t="str">
        <f t="shared" si="117"/>
        <v>0</v>
      </c>
      <c r="I248" s="11" t="str">
        <f t="shared" si="117"/>
        <v>0</v>
      </c>
      <c r="J248" s="11" t="str">
        <f t="shared" si="117"/>
        <v>000</v>
      </c>
      <c r="K248" s="13" t="s">
        <v>244</v>
      </c>
      <c r="L248" s="1" t="s">
        <v>550</v>
      </c>
      <c r="M248" s="2">
        <f t="shared" si="93"/>
        <v>2</v>
      </c>
      <c r="O248" s="1" t="str">
        <f>IF($M248=O$1,$K248,"")</f>
        <v>RECUPERACIÓN Y ANTICIPOS POR OBRAS DE UTILIDAD PÚBLICA</v>
      </c>
    </row>
    <row r="249" spans="2:17" x14ac:dyDescent="0.25">
      <c r="B249" s="2" t="str">
        <f t="shared" si="117"/>
        <v>2</v>
      </c>
      <c r="C249" s="2" t="str">
        <f t="shared" si="117"/>
        <v>2</v>
      </c>
      <c r="D249" s="2" t="str">
        <f t="shared" si="117"/>
        <v>1</v>
      </c>
      <c r="E249" s="2" t="str">
        <f t="shared" si="117"/>
        <v>0</v>
      </c>
      <c r="F249" s="2" t="str">
        <f t="shared" si="117"/>
        <v>00</v>
      </c>
      <c r="G249" s="2" t="str">
        <f t="shared" si="117"/>
        <v>00</v>
      </c>
      <c r="H249" s="2" t="str">
        <f t="shared" si="117"/>
        <v>0</v>
      </c>
      <c r="I249" s="2" t="str">
        <f t="shared" si="117"/>
        <v>0</v>
      </c>
      <c r="J249" s="2" t="str">
        <f t="shared" si="117"/>
        <v>000</v>
      </c>
      <c r="K249" s="7" t="s">
        <v>245</v>
      </c>
      <c r="L249" s="1" t="s">
        <v>551</v>
      </c>
      <c r="M249" s="2">
        <f t="shared" si="93"/>
        <v>3</v>
      </c>
      <c r="P249" s="1" t="str">
        <f t="shared" ref="P249:P251" si="118">IF($M249=P$1,$K249,"")</f>
        <v>Vías de comunicación</v>
      </c>
    </row>
    <row r="250" spans="2:17" x14ac:dyDescent="0.25">
      <c r="B250" s="2" t="str">
        <f t="shared" si="117"/>
        <v>2</v>
      </c>
      <c r="C250" s="2" t="str">
        <f t="shared" si="117"/>
        <v>2</v>
      </c>
      <c r="D250" s="2" t="str">
        <f t="shared" si="117"/>
        <v>2</v>
      </c>
      <c r="E250" s="2" t="str">
        <f t="shared" si="117"/>
        <v>0</v>
      </c>
      <c r="F250" s="2" t="str">
        <f t="shared" si="117"/>
        <v>00</v>
      </c>
      <c r="G250" s="2" t="str">
        <f t="shared" si="117"/>
        <v>00</v>
      </c>
      <c r="H250" s="2" t="str">
        <f t="shared" si="117"/>
        <v>0</v>
      </c>
      <c r="I250" s="2" t="str">
        <f t="shared" si="117"/>
        <v>0</v>
      </c>
      <c r="J250" s="2" t="str">
        <f t="shared" si="117"/>
        <v>000</v>
      </c>
      <c r="K250" s="7" t="s">
        <v>246</v>
      </c>
      <c r="L250" s="1" t="s">
        <v>552</v>
      </c>
      <c r="M250" s="2">
        <f t="shared" si="93"/>
        <v>3</v>
      </c>
      <c r="P250" s="1" t="str">
        <f t="shared" si="118"/>
        <v>Instalaciones</v>
      </c>
    </row>
    <row r="251" spans="2:17" x14ac:dyDescent="0.25">
      <c r="B251" s="2" t="str">
        <f t="shared" si="117"/>
        <v>2</v>
      </c>
      <c r="C251" s="2" t="str">
        <f t="shared" si="117"/>
        <v>2</v>
      </c>
      <c r="D251" s="2" t="str">
        <f t="shared" si="117"/>
        <v>9</v>
      </c>
      <c r="E251" s="2" t="str">
        <f t="shared" si="117"/>
        <v>0</v>
      </c>
      <c r="F251" s="2" t="str">
        <f t="shared" si="117"/>
        <v>00</v>
      </c>
      <c r="G251" s="2" t="str">
        <f t="shared" si="117"/>
        <v>00</v>
      </c>
      <c r="H251" s="2" t="str">
        <f t="shared" si="117"/>
        <v>0</v>
      </c>
      <c r="I251" s="2" t="str">
        <f t="shared" si="117"/>
        <v>0</v>
      </c>
      <c r="J251" s="2" t="str">
        <f t="shared" si="117"/>
        <v>000</v>
      </c>
      <c r="K251" s="7" t="s">
        <v>247</v>
      </c>
      <c r="L251" s="1" t="s">
        <v>553</v>
      </c>
      <c r="M251" s="2">
        <f t="shared" si="93"/>
        <v>3</v>
      </c>
      <c r="P251" s="1" t="str">
        <f t="shared" si="118"/>
        <v>Otras obras de utilidad pública</v>
      </c>
    </row>
    <row r="252" spans="2:17" x14ac:dyDescent="0.25">
      <c r="B252" s="11" t="str">
        <f t="shared" si="117"/>
        <v>2</v>
      </c>
      <c r="C252" s="11" t="str">
        <f t="shared" si="117"/>
        <v>3</v>
      </c>
      <c r="D252" s="11" t="str">
        <f t="shared" si="117"/>
        <v>0</v>
      </c>
      <c r="E252" s="11" t="str">
        <f t="shared" si="117"/>
        <v>0</v>
      </c>
      <c r="F252" s="11" t="str">
        <f t="shared" si="117"/>
        <v>00</v>
      </c>
      <c r="G252" s="11" t="str">
        <f t="shared" si="117"/>
        <v>00</v>
      </c>
      <c r="H252" s="11" t="str">
        <f t="shared" si="117"/>
        <v>0</v>
      </c>
      <c r="I252" s="11" t="str">
        <f t="shared" si="117"/>
        <v>0</v>
      </c>
      <c r="J252" s="11" t="str">
        <f t="shared" si="117"/>
        <v>000</v>
      </c>
      <c r="K252" s="13" t="s">
        <v>248</v>
      </c>
      <c r="L252" s="1" t="s">
        <v>554</v>
      </c>
      <c r="M252" s="2">
        <f t="shared" si="93"/>
        <v>2</v>
      </c>
      <c r="O252" s="1" t="str">
        <f>IF($M252=O$1,$K252,"")</f>
        <v>RECUPERACIÓN DE PRÉSTAMOS E INVERSIONES FINANCIERAS</v>
      </c>
    </row>
    <row r="253" spans="2:17" x14ac:dyDescent="0.25">
      <c r="B253" s="11" t="str">
        <f t="shared" si="117"/>
        <v>2</v>
      </c>
      <c r="C253" s="11" t="str">
        <f t="shared" si="117"/>
        <v>3</v>
      </c>
      <c r="D253" s="11" t="str">
        <f t="shared" si="117"/>
        <v>1</v>
      </c>
      <c r="E253" s="11" t="str">
        <f t="shared" si="117"/>
        <v>0</v>
      </c>
      <c r="F253" s="11" t="str">
        <f t="shared" si="117"/>
        <v>00</v>
      </c>
      <c r="G253" s="11" t="str">
        <f t="shared" si="117"/>
        <v>00</v>
      </c>
      <c r="H253" s="11" t="str">
        <f t="shared" si="117"/>
        <v>0</v>
      </c>
      <c r="I253" s="11" t="str">
        <f t="shared" si="117"/>
        <v>0</v>
      </c>
      <c r="J253" s="11" t="str">
        <f t="shared" si="117"/>
        <v>000</v>
      </c>
      <c r="K253" s="14" t="s">
        <v>249</v>
      </c>
      <c r="L253" s="1" t="s">
        <v>555</v>
      </c>
      <c r="M253" s="2">
        <f t="shared" si="93"/>
        <v>3</v>
      </c>
      <c r="P253" s="1" t="str">
        <f t="shared" ref="P253" si="119">IF($M253=P$1,$K253,"")</f>
        <v>RECUPERACIÓN DE PRÉSTAMOS AL SECTOR PÚBLICO</v>
      </c>
    </row>
    <row r="254" spans="2:17" x14ac:dyDescent="0.25">
      <c r="B254" s="2" t="str">
        <f t="shared" si="117"/>
        <v>2</v>
      </c>
      <c r="C254" s="2" t="str">
        <f t="shared" si="117"/>
        <v>3</v>
      </c>
      <c r="D254" s="2" t="str">
        <f t="shared" si="117"/>
        <v>1</v>
      </c>
      <c r="E254" s="2" t="str">
        <f t="shared" si="117"/>
        <v>1</v>
      </c>
      <c r="F254" s="2" t="str">
        <f t="shared" si="117"/>
        <v>00</v>
      </c>
      <c r="G254" s="2" t="str">
        <f t="shared" si="117"/>
        <v>00</v>
      </c>
      <c r="H254" s="2" t="str">
        <f t="shared" si="117"/>
        <v>0</v>
      </c>
      <c r="I254" s="2" t="str">
        <f t="shared" si="117"/>
        <v>0</v>
      </c>
      <c r="J254" s="2" t="str">
        <f t="shared" si="117"/>
        <v>000</v>
      </c>
      <c r="K254" s="8" t="s">
        <v>250</v>
      </c>
      <c r="L254" s="1" t="s">
        <v>556</v>
      </c>
      <c r="M254" s="2">
        <f t="shared" si="93"/>
        <v>4</v>
      </c>
      <c r="Q254" s="1" t="str">
        <f t="shared" ref="Q254:Q259" si="120">IF($M254=Q$1,$K254,"")</f>
        <v>Recuperación de préstamos al Gobierno Central</v>
      </c>
    </row>
    <row r="255" spans="2:17" x14ac:dyDescent="0.25">
      <c r="B255" s="2" t="str">
        <f t="shared" si="117"/>
        <v>2</v>
      </c>
      <c r="C255" s="2" t="str">
        <f t="shared" si="117"/>
        <v>3</v>
      </c>
      <c r="D255" s="2" t="str">
        <f t="shared" si="117"/>
        <v>1</v>
      </c>
      <c r="E255" s="2" t="str">
        <f t="shared" si="117"/>
        <v>2</v>
      </c>
      <c r="F255" s="2" t="str">
        <f t="shared" si="117"/>
        <v>00</v>
      </c>
      <c r="G255" s="2" t="str">
        <f t="shared" si="117"/>
        <v>00</v>
      </c>
      <c r="H255" s="2" t="str">
        <f t="shared" si="117"/>
        <v>0</v>
      </c>
      <c r="I255" s="2" t="str">
        <f t="shared" si="117"/>
        <v>0</v>
      </c>
      <c r="J255" s="2" t="str">
        <f t="shared" si="117"/>
        <v>000</v>
      </c>
      <c r="K255" s="8" t="s">
        <v>251</v>
      </c>
      <c r="L255" s="1" t="s">
        <v>557</v>
      </c>
      <c r="M255" s="2">
        <f t="shared" si="93"/>
        <v>4</v>
      </c>
      <c r="Q255" s="1" t="str">
        <f t="shared" si="120"/>
        <v>Recuperación de préstamos a Órganos Desconcentrados</v>
      </c>
    </row>
    <row r="256" spans="2:17" x14ac:dyDescent="0.25">
      <c r="B256" s="2" t="str">
        <f t="shared" ref="B256:J265" si="121">MID($L256,B$1,B$2)</f>
        <v>2</v>
      </c>
      <c r="C256" s="2" t="str">
        <f t="shared" si="121"/>
        <v>3</v>
      </c>
      <c r="D256" s="2" t="str">
        <f t="shared" si="121"/>
        <v>1</v>
      </c>
      <c r="E256" s="2" t="str">
        <f t="shared" si="121"/>
        <v>3</v>
      </c>
      <c r="F256" s="2" t="str">
        <f t="shared" si="121"/>
        <v>00</v>
      </c>
      <c r="G256" s="2" t="str">
        <f t="shared" si="121"/>
        <v>00</v>
      </c>
      <c r="H256" s="2" t="str">
        <f t="shared" si="121"/>
        <v>0</v>
      </c>
      <c r="I256" s="2" t="str">
        <f t="shared" si="121"/>
        <v>0</v>
      </c>
      <c r="J256" s="2" t="str">
        <f t="shared" si="121"/>
        <v>000</v>
      </c>
      <c r="K256" s="8" t="s">
        <v>252</v>
      </c>
      <c r="L256" s="1" t="s">
        <v>558</v>
      </c>
      <c r="M256" s="2">
        <f t="shared" si="93"/>
        <v>4</v>
      </c>
      <c r="Q256" s="1" t="str">
        <f t="shared" si="120"/>
        <v>Recuperación de préstamos a Instituciones Descentralizadas no Empresariales</v>
      </c>
    </row>
    <row r="257" spans="2:17" x14ac:dyDescent="0.25">
      <c r="B257" s="2" t="str">
        <f t="shared" si="121"/>
        <v>2</v>
      </c>
      <c r="C257" s="2" t="str">
        <f t="shared" si="121"/>
        <v>3</v>
      </c>
      <c r="D257" s="2" t="str">
        <f t="shared" si="121"/>
        <v>1</v>
      </c>
      <c r="E257" s="2" t="str">
        <f t="shared" si="121"/>
        <v>4</v>
      </c>
      <c r="F257" s="2" t="str">
        <f t="shared" si="121"/>
        <v>00</v>
      </c>
      <c r="G257" s="2" t="str">
        <f t="shared" si="121"/>
        <v>00</v>
      </c>
      <c r="H257" s="2" t="str">
        <f t="shared" si="121"/>
        <v>0</v>
      </c>
      <c r="I257" s="2" t="str">
        <f t="shared" si="121"/>
        <v>0</v>
      </c>
      <c r="J257" s="2" t="str">
        <f t="shared" si="121"/>
        <v>000</v>
      </c>
      <c r="K257" s="8" t="s">
        <v>253</v>
      </c>
      <c r="L257" s="1" t="s">
        <v>559</v>
      </c>
      <c r="M257" s="2">
        <f t="shared" si="93"/>
        <v>4</v>
      </c>
      <c r="Q257" s="1" t="str">
        <f t="shared" si="120"/>
        <v>Recuperación de préstamos a Gobiernos Locales</v>
      </c>
    </row>
    <row r="258" spans="2:17" x14ac:dyDescent="0.25">
      <c r="B258" s="2" t="str">
        <f t="shared" si="121"/>
        <v>2</v>
      </c>
      <c r="C258" s="2" t="str">
        <f t="shared" si="121"/>
        <v>3</v>
      </c>
      <c r="D258" s="2" t="str">
        <f t="shared" si="121"/>
        <v>1</v>
      </c>
      <c r="E258" s="2" t="str">
        <f t="shared" si="121"/>
        <v>5</v>
      </c>
      <c r="F258" s="2" t="str">
        <f t="shared" si="121"/>
        <v>00</v>
      </c>
      <c r="G258" s="2" t="str">
        <f t="shared" si="121"/>
        <v>00</v>
      </c>
      <c r="H258" s="2" t="str">
        <f t="shared" si="121"/>
        <v>0</v>
      </c>
      <c r="I258" s="2" t="str">
        <f t="shared" si="121"/>
        <v>0</v>
      </c>
      <c r="J258" s="2" t="str">
        <f t="shared" si="121"/>
        <v>000</v>
      </c>
      <c r="K258" s="8" t="s">
        <v>254</v>
      </c>
      <c r="L258" s="1" t="s">
        <v>560</v>
      </c>
      <c r="M258" s="2">
        <f t="shared" si="93"/>
        <v>4</v>
      </c>
      <c r="Q258" s="1" t="str">
        <f t="shared" si="120"/>
        <v>Recuperación de préstamos a Empresas Públicas no Financieras</v>
      </c>
    </row>
    <row r="259" spans="2:17" x14ac:dyDescent="0.25">
      <c r="B259" s="2" t="str">
        <f t="shared" si="121"/>
        <v>2</v>
      </c>
      <c r="C259" s="2" t="str">
        <f t="shared" si="121"/>
        <v>3</v>
      </c>
      <c r="D259" s="2" t="str">
        <f t="shared" si="121"/>
        <v>1</v>
      </c>
      <c r="E259" s="2" t="str">
        <f t="shared" si="121"/>
        <v>6</v>
      </c>
      <c r="F259" s="2" t="str">
        <f t="shared" si="121"/>
        <v>00</v>
      </c>
      <c r="G259" s="2" t="str">
        <f t="shared" si="121"/>
        <v>00</v>
      </c>
      <c r="H259" s="2" t="str">
        <f t="shared" si="121"/>
        <v>0</v>
      </c>
      <c r="I259" s="2" t="str">
        <f t="shared" si="121"/>
        <v>0</v>
      </c>
      <c r="J259" s="2" t="str">
        <f t="shared" si="121"/>
        <v>000</v>
      </c>
      <c r="K259" s="8" t="s">
        <v>255</v>
      </c>
      <c r="L259" s="1" t="s">
        <v>561</v>
      </c>
      <c r="M259" s="2">
        <f t="shared" si="93"/>
        <v>4</v>
      </c>
      <c r="Q259" s="1" t="str">
        <f t="shared" si="120"/>
        <v>Recuperación de préstamos a Instituciones Públicas Financieras</v>
      </c>
    </row>
    <row r="260" spans="2:17" x14ac:dyDescent="0.25">
      <c r="B260" s="11" t="str">
        <f t="shared" si="121"/>
        <v>2</v>
      </c>
      <c r="C260" s="11" t="str">
        <f t="shared" si="121"/>
        <v>3</v>
      </c>
      <c r="D260" s="11" t="str">
        <f t="shared" si="121"/>
        <v>2</v>
      </c>
      <c r="E260" s="11" t="str">
        <f t="shared" si="121"/>
        <v>0</v>
      </c>
      <c r="F260" s="11" t="str">
        <f t="shared" si="121"/>
        <v>00</v>
      </c>
      <c r="G260" s="11" t="str">
        <f t="shared" si="121"/>
        <v>00</v>
      </c>
      <c r="H260" s="11" t="str">
        <f t="shared" si="121"/>
        <v>0</v>
      </c>
      <c r="I260" s="11" t="str">
        <f t="shared" si="121"/>
        <v>0</v>
      </c>
      <c r="J260" s="11" t="str">
        <f t="shared" si="121"/>
        <v>000</v>
      </c>
      <c r="K260" s="14" t="s">
        <v>256</v>
      </c>
      <c r="L260" s="1" t="s">
        <v>562</v>
      </c>
      <c r="M260" s="2">
        <f t="shared" si="93"/>
        <v>3</v>
      </c>
      <c r="P260" s="1" t="str">
        <f t="shared" ref="P260:P262" si="122">IF($M260=P$1,$K260,"")</f>
        <v>RECUPERACIÓN DE PRÉSTAMOS AL SECTOR PRIVADO</v>
      </c>
    </row>
    <row r="261" spans="2:17" x14ac:dyDescent="0.25">
      <c r="B261" s="11" t="str">
        <f t="shared" si="121"/>
        <v>2</v>
      </c>
      <c r="C261" s="11" t="str">
        <f t="shared" si="121"/>
        <v>3</v>
      </c>
      <c r="D261" s="11" t="str">
        <f t="shared" si="121"/>
        <v>3</v>
      </c>
      <c r="E261" s="11" t="str">
        <f t="shared" si="121"/>
        <v>0</v>
      </c>
      <c r="F261" s="11" t="str">
        <f t="shared" si="121"/>
        <v>00</v>
      </c>
      <c r="G261" s="11" t="str">
        <f t="shared" si="121"/>
        <v>00</v>
      </c>
      <c r="H261" s="11" t="str">
        <f t="shared" si="121"/>
        <v>0</v>
      </c>
      <c r="I261" s="11" t="str">
        <f t="shared" si="121"/>
        <v>0</v>
      </c>
      <c r="J261" s="11" t="str">
        <f t="shared" si="121"/>
        <v>000</v>
      </c>
      <c r="K261" s="14" t="s">
        <v>257</v>
      </c>
      <c r="L261" s="1" t="s">
        <v>563</v>
      </c>
      <c r="M261" s="2">
        <f t="shared" si="93"/>
        <v>3</v>
      </c>
      <c r="P261" s="1" t="str">
        <f t="shared" si="122"/>
        <v>RECUPERACIÓN DE PRÉSTAMOS AL SECTOR EXTERNO</v>
      </c>
    </row>
    <row r="262" spans="2:17" x14ac:dyDescent="0.25">
      <c r="B262" s="11" t="str">
        <f t="shared" si="121"/>
        <v>2</v>
      </c>
      <c r="C262" s="11" t="str">
        <f t="shared" si="121"/>
        <v>3</v>
      </c>
      <c r="D262" s="11" t="str">
        <f t="shared" si="121"/>
        <v>4</v>
      </c>
      <c r="E262" s="11" t="str">
        <f t="shared" si="121"/>
        <v>0</v>
      </c>
      <c r="F262" s="11" t="str">
        <f t="shared" si="121"/>
        <v>00</v>
      </c>
      <c r="G262" s="11" t="str">
        <f t="shared" si="121"/>
        <v>00</v>
      </c>
      <c r="H262" s="11" t="str">
        <f t="shared" si="121"/>
        <v>0</v>
      </c>
      <c r="I262" s="11" t="str">
        <f t="shared" si="121"/>
        <v>0</v>
      </c>
      <c r="J262" s="11" t="str">
        <f t="shared" si="121"/>
        <v>000</v>
      </c>
      <c r="K262" s="14" t="s">
        <v>258</v>
      </c>
      <c r="L262" s="1" t="s">
        <v>564</v>
      </c>
      <c r="M262" s="2">
        <f t="shared" si="93"/>
        <v>3</v>
      </c>
      <c r="P262" s="1" t="str">
        <f t="shared" si="122"/>
        <v>RECUPERACIÓN DE INVERSIONES FINANCIERAS</v>
      </c>
    </row>
    <row r="263" spans="2:17" x14ac:dyDescent="0.25">
      <c r="B263" s="11" t="str">
        <f t="shared" si="121"/>
        <v>2</v>
      </c>
      <c r="C263" s="11" t="str">
        <f t="shared" si="121"/>
        <v>4</v>
      </c>
      <c r="D263" s="11" t="str">
        <f t="shared" si="121"/>
        <v>0</v>
      </c>
      <c r="E263" s="11" t="str">
        <f t="shared" si="121"/>
        <v>0</v>
      </c>
      <c r="F263" s="11" t="str">
        <f t="shared" si="121"/>
        <v>00</v>
      </c>
      <c r="G263" s="11" t="str">
        <f t="shared" si="121"/>
        <v>00</v>
      </c>
      <c r="H263" s="11" t="str">
        <f t="shared" si="121"/>
        <v>0</v>
      </c>
      <c r="I263" s="11" t="str">
        <f t="shared" si="121"/>
        <v>0</v>
      </c>
      <c r="J263" s="11" t="str">
        <f t="shared" si="121"/>
        <v>000</v>
      </c>
      <c r="K263" s="13" t="s">
        <v>259</v>
      </c>
      <c r="L263" s="1" t="s">
        <v>565</v>
      </c>
      <c r="M263" s="2">
        <f t="shared" ref="M263:M314" si="123">IF(VALUE(B263)&gt;0,1,0)+IF(VALUE(C263)&gt;0,1,0)+IF(VALUE(D263)&gt;0,1,0)+IF(VALUE(E263)&gt;0,1,0)+IF(VALUE(F263)&gt;0,1,0)+IF(VALUE(G263)&gt;0,1,0)+IF(VALUE(H263)&gt;0,1,0)+IF(VALUE(I263)&gt;0,1,0)+IF(VALUE(J263)&gt;0,1,0)</f>
        <v>2</v>
      </c>
      <c r="O263" s="1" t="str">
        <f>IF($M263=O$1,$K263,"")</f>
        <v>TRANSFERENCIAS DE CAPITAL</v>
      </c>
    </row>
    <row r="264" spans="2:17" x14ac:dyDescent="0.25">
      <c r="B264" s="11" t="str">
        <f t="shared" si="121"/>
        <v>2</v>
      </c>
      <c r="C264" s="11" t="str">
        <f t="shared" si="121"/>
        <v>4</v>
      </c>
      <c r="D264" s="11" t="str">
        <f t="shared" si="121"/>
        <v>1</v>
      </c>
      <c r="E264" s="11" t="str">
        <f t="shared" si="121"/>
        <v>0</v>
      </c>
      <c r="F264" s="11" t="str">
        <f t="shared" si="121"/>
        <v>00</v>
      </c>
      <c r="G264" s="11" t="str">
        <f t="shared" si="121"/>
        <v>00</v>
      </c>
      <c r="H264" s="11" t="str">
        <f t="shared" si="121"/>
        <v>0</v>
      </c>
      <c r="I264" s="11" t="str">
        <f t="shared" si="121"/>
        <v>0</v>
      </c>
      <c r="J264" s="11" t="str">
        <f t="shared" si="121"/>
        <v>000</v>
      </c>
      <c r="K264" s="14" t="s">
        <v>260</v>
      </c>
      <c r="L264" s="1" t="s">
        <v>566</v>
      </c>
      <c r="M264" s="2">
        <f t="shared" si="123"/>
        <v>3</v>
      </c>
      <c r="P264" s="1" t="str">
        <f t="shared" ref="P264" si="124">IF($M264=P$1,$K264,"")</f>
        <v>TRANSFERENCIAS DE CAPITAL DEL SECTOR PÚBLICO</v>
      </c>
    </row>
    <row r="265" spans="2:17" x14ac:dyDescent="0.25">
      <c r="B265" s="2" t="str">
        <f t="shared" si="121"/>
        <v>2</v>
      </c>
      <c r="C265" s="2" t="str">
        <f t="shared" si="121"/>
        <v>4</v>
      </c>
      <c r="D265" s="2" t="str">
        <f t="shared" si="121"/>
        <v>1</v>
      </c>
      <c r="E265" s="2" t="str">
        <f t="shared" si="121"/>
        <v>1</v>
      </c>
      <c r="F265" s="2" t="str">
        <f t="shared" si="121"/>
        <v>00</v>
      </c>
      <c r="G265" s="2" t="str">
        <f t="shared" si="121"/>
        <v>00</v>
      </c>
      <c r="H265" s="2" t="str">
        <f t="shared" si="121"/>
        <v>0</v>
      </c>
      <c r="I265" s="2" t="str">
        <f t="shared" si="121"/>
        <v>0</v>
      </c>
      <c r="J265" s="2" t="str">
        <f t="shared" si="121"/>
        <v>000</v>
      </c>
      <c r="K265" s="8" t="s">
        <v>261</v>
      </c>
      <c r="L265" s="1" t="s">
        <v>567</v>
      </c>
      <c r="M265" s="2">
        <f t="shared" si="123"/>
        <v>4</v>
      </c>
      <c r="Q265" s="1" t="str">
        <f t="shared" ref="Q265:Q270" si="125">IF($M265=Q$1,$K265,"")</f>
        <v>Transferencias de capital del Gobierno Central</v>
      </c>
    </row>
    <row r="266" spans="2:17" x14ac:dyDescent="0.25">
      <c r="B266" s="2" t="str">
        <f t="shared" ref="B266:J275" si="126">MID($L266,B$1,B$2)</f>
        <v>2</v>
      </c>
      <c r="C266" s="2" t="str">
        <f t="shared" si="126"/>
        <v>4</v>
      </c>
      <c r="D266" s="2" t="str">
        <f t="shared" si="126"/>
        <v>1</v>
      </c>
      <c r="E266" s="2" t="str">
        <f t="shared" si="126"/>
        <v>2</v>
      </c>
      <c r="F266" s="2" t="str">
        <f t="shared" si="126"/>
        <v>00</v>
      </c>
      <c r="G266" s="2" t="str">
        <f t="shared" si="126"/>
        <v>00</v>
      </c>
      <c r="H266" s="2" t="str">
        <f t="shared" si="126"/>
        <v>0</v>
      </c>
      <c r="I266" s="2" t="str">
        <f t="shared" si="126"/>
        <v>0</v>
      </c>
      <c r="J266" s="2" t="str">
        <f t="shared" si="126"/>
        <v>000</v>
      </c>
      <c r="K266" s="8" t="s">
        <v>262</v>
      </c>
      <c r="L266" s="1" t="s">
        <v>568</v>
      </c>
      <c r="M266" s="2">
        <f t="shared" si="123"/>
        <v>4</v>
      </c>
      <c r="Q266" s="1" t="str">
        <f t="shared" si="125"/>
        <v>Transferencias de capital de Órganos Desconcentrados</v>
      </c>
    </row>
    <row r="267" spans="2:17" x14ac:dyDescent="0.25">
      <c r="B267" s="2" t="str">
        <f t="shared" si="126"/>
        <v>2</v>
      </c>
      <c r="C267" s="2" t="str">
        <f t="shared" si="126"/>
        <v>4</v>
      </c>
      <c r="D267" s="2" t="str">
        <f t="shared" si="126"/>
        <v>1</v>
      </c>
      <c r="E267" s="2" t="str">
        <f t="shared" si="126"/>
        <v>3</v>
      </c>
      <c r="F267" s="2" t="str">
        <f t="shared" si="126"/>
        <v>00</v>
      </c>
      <c r="G267" s="2" t="str">
        <f t="shared" si="126"/>
        <v>00</v>
      </c>
      <c r="H267" s="2" t="str">
        <f t="shared" si="126"/>
        <v>0</v>
      </c>
      <c r="I267" s="2" t="str">
        <f t="shared" si="126"/>
        <v>0</v>
      </c>
      <c r="J267" s="2" t="str">
        <f t="shared" si="126"/>
        <v>000</v>
      </c>
      <c r="K267" s="8" t="s">
        <v>263</v>
      </c>
      <c r="L267" s="1" t="s">
        <v>569</v>
      </c>
      <c r="M267" s="2">
        <f t="shared" si="123"/>
        <v>4</v>
      </c>
      <c r="Q267" s="1" t="str">
        <f t="shared" si="125"/>
        <v>Transferencias de capital de Instituciones Descentralizadas No Empresariales</v>
      </c>
    </row>
    <row r="268" spans="2:17" x14ac:dyDescent="0.25">
      <c r="B268" s="2" t="str">
        <f t="shared" si="126"/>
        <v>2</v>
      </c>
      <c r="C268" s="2" t="str">
        <f t="shared" si="126"/>
        <v>4</v>
      </c>
      <c r="D268" s="2" t="str">
        <f t="shared" si="126"/>
        <v>1</v>
      </c>
      <c r="E268" s="2" t="str">
        <f t="shared" si="126"/>
        <v>4</v>
      </c>
      <c r="F268" s="2" t="str">
        <f t="shared" si="126"/>
        <v>00</v>
      </c>
      <c r="G268" s="2" t="str">
        <f t="shared" si="126"/>
        <v>00</v>
      </c>
      <c r="H268" s="2" t="str">
        <f t="shared" si="126"/>
        <v>0</v>
      </c>
      <c r="I268" s="2" t="str">
        <f t="shared" si="126"/>
        <v>0</v>
      </c>
      <c r="J268" s="2" t="str">
        <f t="shared" si="126"/>
        <v>000</v>
      </c>
      <c r="K268" s="8" t="s">
        <v>264</v>
      </c>
      <c r="L268" s="1" t="s">
        <v>570</v>
      </c>
      <c r="M268" s="2">
        <f t="shared" si="123"/>
        <v>4</v>
      </c>
      <c r="Q268" s="1" t="str">
        <f t="shared" si="125"/>
        <v>Transferencias de capital de Gobiernos Locales</v>
      </c>
    </row>
    <row r="269" spans="2:17" x14ac:dyDescent="0.25">
      <c r="B269" s="2" t="str">
        <f t="shared" si="126"/>
        <v>2</v>
      </c>
      <c r="C269" s="2" t="str">
        <f t="shared" si="126"/>
        <v>4</v>
      </c>
      <c r="D269" s="2" t="str">
        <f t="shared" si="126"/>
        <v>1</v>
      </c>
      <c r="E269" s="2" t="str">
        <f t="shared" si="126"/>
        <v>5</v>
      </c>
      <c r="F269" s="2" t="str">
        <f t="shared" si="126"/>
        <v>00</v>
      </c>
      <c r="G269" s="2" t="str">
        <f t="shared" si="126"/>
        <v>00</v>
      </c>
      <c r="H269" s="2" t="str">
        <f t="shared" si="126"/>
        <v>0</v>
      </c>
      <c r="I269" s="2" t="str">
        <f t="shared" si="126"/>
        <v>0</v>
      </c>
      <c r="J269" s="2" t="str">
        <f t="shared" si="126"/>
        <v>000</v>
      </c>
      <c r="K269" s="8" t="s">
        <v>265</v>
      </c>
      <c r="L269" s="1" t="s">
        <v>571</v>
      </c>
      <c r="M269" s="2">
        <f t="shared" si="123"/>
        <v>4</v>
      </c>
      <c r="Q269" s="1" t="str">
        <f t="shared" si="125"/>
        <v>Transferencias de capital de Empresas Públicas no Financieras</v>
      </c>
    </row>
    <row r="270" spans="2:17" x14ac:dyDescent="0.25">
      <c r="B270" s="2" t="str">
        <f t="shared" si="126"/>
        <v>2</v>
      </c>
      <c r="C270" s="2" t="str">
        <f t="shared" si="126"/>
        <v>4</v>
      </c>
      <c r="D270" s="2" t="str">
        <f t="shared" si="126"/>
        <v>1</v>
      </c>
      <c r="E270" s="2" t="str">
        <f t="shared" si="126"/>
        <v>6</v>
      </c>
      <c r="F270" s="2" t="str">
        <f t="shared" si="126"/>
        <v>00</v>
      </c>
      <c r="G270" s="2" t="str">
        <f t="shared" si="126"/>
        <v>00</v>
      </c>
      <c r="H270" s="2" t="str">
        <f t="shared" si="126"/>
        <v>0</v>
      </c>
      <c r="I270" s="2" t="str">
        <f t="shared" si="126"/>
        <v>0</v>
      </c>
      <c r="J270" s="2" t="str">
        <f t="shared" si="126"/>
        <v>000</v>
      </c>
      <c r="K270" s="8" t="s">
        <v>266</v>
      </c>
      <c r="L270" s="1" t="s">
        <v>572</v>
      </c>
      <c r="M270" s="2">
        <f t="shared" si="123"/>
        <v>4</v>
      </c>
      <c r="Q270" s="1" t="str">
        <f t="shared" si="125"/>
        <v>Transferencias de capital de Instituciones Públicas Financieras</v>
      </c>
    </row>
    <row r="271" spans="2:17" x14ac:dyDescent="0.25">
      <c r="B271" s="11" t="str">
        <f t="shared" si="126"/>
        <v>2</v>
      </c>
      <c r="C271" s="11" t="str">
        <f t="shared" si="126"/>
        <v>4</v>
      </c>
      <c r="D271" s="11" t="str">
        <f t="shared" si="126"/>
        <v>2</v>
      </c>
      <c r="E271" s="11" t="str">
        <f t="shared" si="126"/>
        <v>0</v>
      </c>
      <c r="F271" s="11" t="str">
        <f t="shared" si="126"/>
        <v>00</v>
      </c>
      <c r="G271" s="11" t="str">
        <f t="shared" si="126"/>
        <v>00</v>
      </c>
      <c r="H271" s="11" t="str">
        <f t="shared" si="126"/>
        <v>0</v>
      </c>
      <c r="I271" s="11" t="str">
        <f t="shared" si="126"/>
        <v>0</v>
      </c>
      <c r="J271" s="11" t="str">
        <f t="shared" si="126"/>
        <v>000</v>
      </c>
      <c r="K271" s="14" t="s">
        <v>267</v>
      </c>
      <c r="L271" s="1" t="s">
        <v>573</v>
      </c>
      <c r="M271" s="2">
        <f t="shared" si="123"/>
        <v>3</v>
      </c>
      <c r="P271" s="1" t="str">
        <f t="shared" ref="P271:P272" si="127">IF($M271=P$1,$K271,"")</f>
        <v>TRANSFERENCIAS DE CAPITAL DEL SECTOR PRIVADO</v>
      </c>
    </row>
    <row r="272" spans="2:17" x14ac:dyDescent="0.25">
      <c r="B272" s="11" t="str">
        <f t="shared" si="126"/>
        <v>2</v>
      </c>
      <c r="C272" s="11" t="str">
        <f t="shared" si="126"/>
        <v>4</v>
      </c>
      <c r="D272" s="11" t="str">
        <f t="shared" si="126"/>
        <v>3</v>
      </c>
      <c r="E272" s="11" t="str">
        <f t="shared" si="126"/>
        <v>0</v>
      </c>
      <c r="F272" s="11" t="str">
        <f t="shared" si="126"/>
        <v>00</v>
      </c>
      <c r="G272" s="11" t="str">
        <f t="shared" si="126"/>
        <v>00</v>
      </c>
      <c r="H272" s="11" t="str">
        <f t="shared" si="126"/>
        <v>0</v>
      </c>
      <c r="I272" s="11" t="str">
        <f t="shared" si="126"/>
        <v>0</v>
      </c>
      <c r="J272" s="11" t="str">
        <f t="shared" si="126"/>
        <v>000</v>
      </c>
      <c r="K272" s="14" t="s">
        <v>268</v>
      </c>
      <c r="L272" s="1" t="s">
        <v>574</v>
      </c>
      <c r="M272" s="2">
        <f t="shared" si="123"/>
        <v>3</v>
      </c>
      <c r="P272" s="1" t="str">
        <f t="shared" si="127"/>
        <v>TRANSFERENCIAS DE CAPITAL DEL SECTOR EXTERNO</v>
      </c>
    </row>
    <row r="273" spans="2:17" x14ac:dyDescent="0.25">
      <c r="B273" s="2" t="str">
        <f t="shared" si="126"/>
        <v>2</v>
      </c>
      <c r="C273" s="2" t="str">
        <f t="shared" si="126"/>
        <v>4</v>
      </c>
      <c r="D273" s="2" t="str">
        <f t="shared" si="126"/>
        <v>3</v>
      </c>
      <c r="E273" s="2" t="str">
        <f t="shared" si="126"/>
        <v>1</v>
      </c>
      <c r="F273" s="2" t="str">
        <f t="shared" si="126"/>
        <v>00</v>
      </c>
      <c r="G273" s="2" t="str">
        <f t="shared" si="126"/>
        <v>00</v>
      </c>
      <c r="H273" s="2" t="str">
        <f t="shared" si="126"/>
        <v>0</v>
      </c>
      <c r="I273" s="2" t="str">
        <f t="shared" si="126"/>
        <v>0</v>
      </c>
      <c r="J273" s="2" t="str">
        <f t="shared" si="126"/>
        <v>000</v>
      </c>
      <c r="K273" s="8" t="s">
        <v>269</v>
      </c>
      <c r="L273" s="1" t="s">
        <v>575</v>
      </c>
      <c r="M273" s="2">
        <f t="shared" si="123"/>
        <v>4</v>
      </c>
      <c r="Q273" s="1" t="str">
        <f t="shared" ref="Q273:Q275" si="128">IF($M273=Q$1,$K273,"")</f>
        <v>Transferencias de capital de Organismos Internacionales</v>
      </c>
    </row>
    <row r="274" spans="2:17" x14ac:dyDescent="0.25">
      <c r="B274" s="2" t="str">
        <f t="shared" si="126"/>
        <v>2</v>
      </c>
      <c r="C274" s="2" t="str">
        <f t="shared" si="126"/>
        <v>4</v>
      </c>
      <c r="D274" s="2" t="str">
        <f t="shared" si="126"/>
        <v>3</v>
      </c>
      <c r="E274" s="2" t="str">
        <f t="shared" si="126"/>
        <v>2</v>
      </c>
      <c r="F274" s="2" t="str">
        <f t="shared" si="126"/>
        <v>00</v>
      </c>
      <c r="G274" s="2" t="str">
        <f t="shared" si="126"/>
        <v>00</v>
      </c>
      <c r="H274" s="2" t="str">
        <f t="shared" si="126"/>
        <v>0</v>
      </c>
      <c r="I274" s="2" t="str">
        <f t="shared" si="126"/>
        <v>0</v>
      </c>
      <c r="J274" s="2" t="str">
        <f t="shared" si="126"/>
        <v>000</v>
      </c>
      <c r="K274" s="8" t="s">
        <v>270</v>
      </c>
      <c r="L274" s="1" t="s">
        <v>576</v>
      </c>
      <c r="M274" s="2">
        <f t="shared" si="123"/>
        <v>4</v>
      </c>
      <c r="Q274" s="1" t="str">
        <f t="shared" si="128"/>
        <v>Transferencias de capital de Gobiernos Extranjeros</v>
      </c>
    </row>
    <row r="275" spans="2:17" x14ac:dyDescent="0.25">
      <c r="B275" s="2" t="str">
        <f t="shared" si="126"/>
        <v>2</v>
      </c>
      <c r="C275" s="2" t="str">
        <f t="shared" si="126"/>
        <v>4</v>
      </c>
      <c r="D275" s="2" t="str">
        <f t="shared" si="126"/>
        <v>3</v>
      </c>
      <c r="E275" s="2" t="str">
        <f t="shared" si="126"/>
        <v>9</v>
      </c>
      <c r="F275" s="2" t="str">
        <f t="shared" si="126"/>
        <v>00</v>
      </c>
      <c r="G275" s="2" t="str">
        <f t="shared" si="126"/>
        <v>00</v>
      </c>
      <c r="H275" s="2" t="str">
        <f t="shared" si="126"/>
        <v>0</v>
      </c>
      <c r="I275" s="2" t="str">
        <f t="shared" si="126"/>
        <v>0</v>
      </c>
      <c r="J275" s="2" t="str">
        <f t="shared" si="126"/>
        <v>000</v>
      </c>
      <c r="K275" s="8" t="s">
        <v>271</v>
      </c>
      <c r="L275" s="1" t="s">
        <v>577</v>
      </c>
      <c r="M275" s="2">
        <f t="shared" si="123"/>
        <v>4</v>
      </c>
      <c r="Q275" s="1" t="str">
        <f t="shared" si="128"/>
        <v>Otras Transferencias de capital del Sector Externo</v>
      </c>
    </row>
    <row r="276" spans="2:17" x14ac:dyDescent="0.25">
      <c r="B276" s="11" t="str">
        <f t="shared" ref="B276:J285" si="129">MID($L276,B$1,B$2)</f>
        <v>2</v>
      </c>
      <c r="C276" s="11" t="str">
        <f t="shared" si="129"/>
        <v>5</v>
      </c>
      <c r="D276" s="11" t="str">
        <f t="shared" si="129"/>
        <v>0</v>
      </c>
      <c r="E276" s="11" t="str">
        <f t="shared" si="129"/>
        <v>0</v>
      </c>
      <c r="F276" s="11" t="str">
        <f t="shared" si="129"/>
        <v>00</v>
      </c>
      <c r="G276" s="11" t="str">
        <f t="shared" si="129"/>
        <v>00</v>
      </c>
      <c r="H276" s="11" t="str">
        <f t="shared" si="129"/>
        <v>0</v>
      </c>
      <c r="I276" s="11" t="str">
        <f t="shared" si="129"/>
        <v>0</v>
      </c>
      <c r="J276" s="11" t="str">
        <f t="shared" si="129"/>
        <v>000</v>
      </c>
      <c r="K276" s="13" t="s">
        <v>272</v>
      </c>
      <c r="L276" s="1" t="s">
        <v>578</v>
      </c>
      <c r="M276" s="2">
        <f t="shared" si="123"/>
        <v>2</v>
      </c>
      <c r="O276" s="1" t="str">
        <f>IF($M276=O$1,$K276,"")</f>
        <v>OTROS INGRESOS DE CAPITAL</v>
      </c>
    </row>
    <row r="277" spans="2:17" x14ac:dyDescent="0.25">
      <c r="B277" s="11" t="str">
        <f t="shared" si="129"/>
        <v>3</v>
      </c>
      <c r="C277" s="11" t="str">
        <f t="shared" si="129"/>
        <v>0</v>
      </c>
      <c r="D277" s="11" t="str">
        <f t="shared" si="129"/>
        <v>0</v>
      </c>
      <c r="E277" s="11" t="str">
        <f t="shared" si="129"/>
        <v>0</v>
      </c>
      <c r="F277" s="11" t="str">
        <f t="shared" si="129"/>
        <v>00</v>
      </c>
      <c r="G277" s="11" t="str">
        <f t="shared" si="129"/>
        <v>00</v>
      </c>
      <c r="H277" s="11" t="str">
        <f t="shared" si="129"/>
        <v>0</v>
      </c>
      <c r="I277" s="11" t="str">
        <f t="shared" si="129"/>
        <v>0</v>
      </c>
      <c r="J277" s="11" t="str">
        <f t="shared" si="129"/>
        <v>000</v>
      </c>
      <c r="K277" s="12" t="s">
        <v>273</v>
      </c>
      <c r="L277" s="1" t="s">
        <v>579</v>
      </c>
      <c r="M277" s="2">
        <f t="shared" si="123"/>
        <v>1</v>
      </c>
      <c r="N277" s="1" t="str">
        <f>IF($M277=N$1,$K277,"")</f>
        <v>FINANCIAMIENTO</v>
      </c>
    </row>
    <row r="278" spans="2:17" x14ac:dyDescent="0.25">
      <c r="B278" s="11" t="str">
        <f t="shared" si="129"/>
        <v>3</v>
      </c>
      <c r="C278" s="11" t="str">
        <f t="shared" si="129"/>
        <v>1</v>
      </c>
      <c r="D278" s="11" t="str">
        <f t="shared" si="129"/>
        <v>0</v>
      </c>
      <c r="E278" s="11" t="str">
        <f t="shared" si="129"/>
        <v>0</v>
      </c>
      <c r="F278" s="11" t="str">
        <f t="shared" si="129"/>
        <v>00</v>
      </c>
      <c r="G278" s="11" t="str">
        <f t="shared" si="129"/>
        <v>00</v>
      </c>
      <c r="H278" s="11" t="str">
        <f t="shared" si="129"/>
        <v>0</v>
      </c>
      <c r="I278" s="11" t="str">
        <f t="shared" si="129"/>
        <v>0</v>
      </c>
      <c r="J278" s="11" t="str">
        <f t="shared" si="129"/>
        <v>000</v>
      </c>
      <c r="K278" s="13" t="s">
        <v>274</v>
      </c>
      <c r="L278" s="1" t="s">
        <v>580</v>
      </c>
      <c r="M278" s="2">
        <f t="shared" si="123"/>
        <v>2</v>
      </c>
      <c r="O278" s="1" t="str">
        <f>IF($M278=O$1,$K278,"")</f>
        <v>FINANCIAMIENTO INTERNO</v>
      </c>
    </row>
    <row r="279" spans="2:17" x14ac:dyDescent="0.25">
      <c r="B279" s="11" t="str">
        <f t="shared" si="129"/>
        <v>3</v>
      </c>
      <c r="C279" s="11" t="str">
        <f t="shared" si="129"/>
        <v>1</v>
      </c>
      <c r="D279" s="11" t="str">
        <f t="shared" si="129"/>
        <v>1</v>
      </c>
      <c r="E279" s="11" t="str">
        <f t="shared" si="129"/>
        <v>0</v>
      </c>
      <c r="F279" s="11" t="str">
        <f t="shared" si="129"/>
        <v>00</v>
      </c>
      <c r="G279" s="11" t="str">
        <f t="shared" si="129"/>
        <v>00</v>
      </c>
      <c r="H279" s="11" t="str">
        <f t="shared" si="129"/>
        <v>0</v>
      </c>
      <c r="I279" s="11" t="str">
        <f t="shared" si="129"/>
        <v>0</v>
      </c>
      <c r="J279" s="11" t="str">
        <f t="shared" si="129"/>
        <v>000</v>
      </c>
      <c r="K279" s="14" t="s">
        <v>275</v>
      </c>
      <c r="L279" s="1" t="s">
        <v>581</v>
      </c>
      <c r="M279" s="2">
        <f t="shared" si="123"/>
        <v>3</v>
      </c>
      <c r="P279" s="1" t="str">
        <f t="shared" ref="P279" si="130">IF($M279=P$1,$K279,"")</f>
        <v>PRÉSTAMOS DIRECTOS</v>
      </c>
    </row>
    <row r="280" spans="2:17" x14ac:dyDescent="0.25">
      <c r="B280" s="2" t="str">
        <f t="shared" si="129"/>
        <v>3</v>
      </c>
      <c r="C280" s="2" t="str">
        <f t="shared" si="129"/>
        <v>1</v>
      </c>
      <c r="D280" s="2" t="str">
        <f t="shared" si="129"/>
        <v>1</v>
      </c>
      <c r="E280" s="2" t="str">
        <f t="shared" si="129"/>
        <v>1</v>
      </c>
      <c r="F280" s="2" t="str">
        <f t="shared" si="129"/>
        <v>00</v>
      </c>
      <c r="G280" s="2" t="str">
        <f t="shared" si="129"/>
        <v>00</v>
      </c>
      <c r="H280" s="2" t="str">
        <f t="shared" si="129"/>
        <v>0</v>
      </c>
      <c r="I280" s="2" t="str">
        <f t="shared" si="129"/>
        <v>0</v>
      </c>
      <c r="J280" s="2" t="str">
        <f t="shared" si="129"/>
        <v>000</v>
      </c>
      <c r="K280" s="8" t="s">
        <v>276</v>
      </c>
      <c r="L280" s="1" t="s">
        <v>582</v>
      </c>
      <c r="M280" s="2">
        <f t="shared" si="123"/>
        <v>4</v>
      </c>
      <c r="Q280" s="1" t="str">
        <f t="shared" ref="Q280:Q286" si="131">IF($M280=Q$1,$K280,"")</f>
        <v>Préstamos directos del Gobierno Central</v>
      </c>
    </row>
    <row r="281" spans="2:17" x14ac:dyDescent="0.25">
      <c r="B281" s="2" t="str">
        <f t="shared" si="129"/>
        <v>3</v>
      </c>
      <c r="C281" s="2" t="str">
        <f t="shared" si="129"/>
        <v>1</v>
      </c>
      <c r="D281" s="2" t="str">
        <f t="shared" si="129"/>
        <v>1</v>
      </c>
      <c r="E281" s="2" t="str">
        <f t="shared" si="129"/>
        <v>2</v>
      </c>
      <c r="F281" s="2" t="str">
        <f t="shared" si="129"/>
        <v>00</v>
      </c>
      <c r="G281" s="2" t="str">
        <f t="shared" si="129"/>
        <v>00</v>
      </c>
      <c r="H281" s="2" t="str">
        <f t="shared" si="129"/>
        <v>0</v>
      </c>
      <c r="I281" s="2" t="str">
        <f t="shared" si="129"/>
        <v>0</v>
      </c>
      <c r="J281" s="2" t="str">
        <f t="shared" si="129"/>
        <v>000</v>
      </c>
      <c r="K281" s="8" t="s">
        <v>277</v>
      </c>
      <c r="L281" s="1" t="s">
        <v>583</v>
      </c>
      <c r="M281" s="2">
        <f t="shared" si="123"/>
        <v>4</v>
      </c>
      <c r="Q281" s="1" t="str">
        <f t="shared" si="131"/>
        <v>Préstamos directos de Órganos Desconcentrados</v>
      </c>
    </row>
    <row r="282" spans="2:17" x14ac:dyDescent="0.25">
      <c r="B282" s="2" t="str">
        <f t="shared" si="129"/>
        <v>3</v>
      </c>
      <c r="C282" s="2" t="str">
        <f t="shared" si="129"/>
        <v>1</v>
      </c>
      <c r="D282" s="2" t="str">
        <f t="shared" si="129"/>
        <v>1</v>
      </c>
      <c r="E282" s="2" t="str">
        <f t="shared" si="129"/>
        <v>3</v>
      </c>
      <c r="F282" s="2" t="str">
        <f t="shared" si="129"/>
        <v>00</v>
      </c>
      <c r="G282" s="2" t="str">
        <f t="shared" si="129"/>
        <v>00</v>
      </c>
      <c r="H282" s="2" t="str">
        <f t="shared" si="129"/>
        <v>0</v>
      </c>
      <c r="I282" s="2" t="str">
        <f t="shared" si="129"/>
        <v>0</v>
      </c>
      <c r="J282" s="2" t="str">
        <f t="shared" si="129"/>
        <v>000</v>
      </c>
      <c r="K282" s="8" t="s">
        <v>278</v>
      </c>
      <c r="L282" s="1" t="s">
        <v>584</v>
      </c>
      <c r="M282" s="2">
        <f t="shared" si="123"/>
        <v>4</v>
      </c>
      <c r="Q282" s="1" t="str">
        <f t="shared" si="131"/>
        <v>Préstamos directos de Instituciones Descentralizadas no Empresariales</v>
      </c>
    </row>
    <row r="283" spans="2:17" x14ac:dyDescent="0.25">
      <c r="B283" s="2" t="str">
        <f t="shared" si="129"/>
        <v>3</v>
      </c>
      <c r="C283" s="2" t="str">
        <f t="shared" si="129"/>
        <v>1</v>
      </c>
      <c r="D283" s="2" t="str">
        <f t="shared" si="129"/>
        <v>1</v>
      </c>
      <c r="E283" s="2" t="str">
        <f t="shared" si="129"/>
        <v>4</v>
      </c>
      <c r="F283" s="2" t="str">
        <f t="shared" si="129"/>
        <v>00</v>
      </c>
      <c r="G283" s="2" t="str">
        <f t="shared" si="129"/>
        <v>00</v>
      </c>
      <c r="H283" s="2" t="str">
        <f t="shared" si="129"/>
        <v>0</v>
      </c>
      <c r="I283" s="2" t="str">
        <f t="shared" si="129"/>
        <v>0</v>
      </c>
      <c r="J283" s="2" t="str">
        <f t="shared" si="129"/>
        <v>000</v>
      </c>
      <c r="K283" s="8" t="s">
        <v>279</v>
      </c>
      <c r="L283" s="1" t="s">
        <v>585</v>
      </c>
      <c r="M283" s="2">
        <f t="shared" si="123"/>
        <v>4</v>
      </c>
      <c r="Q283" s="1" t="str">
        <f t="shared" si="131"/>
        <v>Préstamos directos de Gobiernos Locales</v>
      </c>
    </row>
    <row r="284" spans="2:17" x14ac:dyDescent="0.25">
      <c r="B284" s="2" t="str">
        <f t="shared" si="129"/>
        <v>3</v>
      </c>
      <c r="C284" s="2" t="str">
        <f t="shared" si="129"/>
        <v>1</v>
      </c>
      <c r="D284" s="2" t="str">
        <f t="shared" si="129"/>
        <v>1</v>
      </c>
      <c r="E284" s="2" t="str">
        <f t="shared" si="129"/>
        <v>5</v>
      </c>
      <c r="F284" s="2" t="str">
        <f t="shared" si="129"/>
        <v>00</v>
      </c>
      <c r="G284" s="2" t="str">
        <f t="shared" si="129"/>
        <v>00</v>
      </c>
      <c r="H284" s="2" t="str">
        <f t="shared" si="129"/>
        <v>0</v>
      </c>
      <c r="I284" s="2" t="str">
        <f t="shared" si="129"/>
        <v>0</v>
      </c>
      <c r="J284" s="2" t="str">
        <f t="shared" si="129"/>
        <v>000</v>
      </c>
      <c r="K284" s="8" t="s">
        <v>280</v>
      </c>
      <c r="L284" s="1" t="s">
        <v>586</v>
      </c>
      <c r="M284" s="2">
        <f t="shared" si="123"/>
        <v>4</v>
      </c>
      <c r="Q284" s="1" t="str">
        <f t="shared" si="131"/>
        <v>Préstamos directos de Empresas Públicas no Financieras</v>
      </c>
    </row>
    <row r="285" spans="2:17" x14ac:dyDescent="0.25">
      <c r="B285" s="2" t="str">
        <f t="shared" si="129"/>
        <v>3</v>
      </c>
      <c r="C285" s="2" t="str">
        <f t="shared" si="129"/>
        <v>1</v>
      </c>
      <c r="D285" s="2" t="str">
        <f t="shared" si="129"/>
        <v>1</v>
      </c>
      <c r="E285" s="2" t="str">
        <f t="shared" si="129"/>
        <v>6</v>
      </c>
      <c r="F285" s="2" t="str">
        <f t="shared" si="129"/>
        <v>00</v>
      </c>
      <c r="G285" s="2" t="str">
        <f t="shared" si="129"/>
        <v>00</v>
      </c>
      <c r="H285" s="2" t="str">
        <f t="shared" si="129"/>
        <v>0</v>
      </c>
      <c r="I285" s="2" t="str">
        <f t="shared" si="129"/>
        <v>0</v>
      </c>
      <c r="J285" s="2" t="str">
        <f t="shared" si="129"/>
        <v>000</v>
      </c>
      <c r="K285" s="8" t="s">
        <v>281</v>
      </c>
      <c r="L285" s="1" t="s">
        <v>587</v>
      </c>
      <c r="M285" s="2">
        <f t="shared" si="123"/>
        <v>4</v>
      </c>
      <c r="Q285" s="1" t="str">
        <f t="shared" si="131"/>
        <v>Préstamos directos de Instituciones Públicas Financieras</v>
      </c>
    </row>
    <row r="286" spans="2:17" x14ac:dyDescent="0.25">
      <c r="B286" s="2" t="str">
        <f t="shared" ref="B286:J295" si="132">MID($L286,B$1,B$2)</f>
        <v>3</v>
      </c>
      <c r="C286" s="2" t="str">
        <f t="shared" si="132"/>
        <v>1</v>
      </c>
      <c r="D286" s="2" t="str">
        <f t="shared" si="132"/>
        <v>1</v>
      </c>
      <c r="E286" s="2" t="str">
        <f t="shared" si="132"/>
        <v>7</v>
      </c>
      <c r="F286" s="2" t="str">
        <f t="shared" si="132"/>
        <v>00</v>
      </c>
      <c r="G286" s="2" t="str">
        <f t="shared" si="132"/>
        <v>00</v>
      </c>
      <c r="H286" s="2" t="str">
        <f t="shared" si="132"/>
        <v>0</v>
      </c>
      <c r="I286" s="2" t="str">
        <f t="shared" si="132"/>
        <v>0</v>
      </c>
      <c r="J286" s="2" t="str">
        <f t="shared" si="132"/>
        <v>000</v>
      </c>
      <c r="K286" s="8" t="s">
        <v>282</v>
      </c>
      <c r="L286" s="1" t="s">
        <v>588</v>
      </c>
      <c r="M286" s="2">
        <f t="shared" si="123"/>
        <v>4</v>
      </c>
      <c r="Q286" s="1" t="str">
        <f t="shared" si="131"/>
        <v>Préstamos directos del Sector Privado</v>
      </c>
    </row>
    <row r="287" spans="2:17" x14ac:dyDescent="0.25">
      <c r="B287" s="11" t="str">
        <f t="shared" si="132"/>
        <v>3</v>
      </c>
      <c r="C287" s="11" t="str">
        <f t="shared" si="132"/>
        <v>1</v>
      </c>
      <c r="D287" s="11" t="str">
        <f t="shared" si="132"/>
        <v>2</v>
      </c>
      <c r="E287" s="11" t="str">
        <f t="shared" si="132"/>
        <v>0</v>
      </c>
      <c r="F287" s="11" t="str">
        <f t="shared" si="132"/>
        <v>00</v>
      </c>
      <c r="G287" s="11" t="str">
        <f t="shared" si="132"/>
        <v>00</v>
      </c>
      <c r="H287" s="11" t="str">
        <f t="shared" si="132"/>
        <v>0</v>
      </c>
      <c r="I287" s="11" t="str">
        <f t="shared" si="132"/>
        <v>0</v>
      </c>
      <c r="J287" s="11" t="str">
        <f t="shared" si="132"/>
        <v>000</v>
      </c>
      <c r="K287" s="14" t="s">
        <v>283</v>
      </c>
      <c r="L287" s="1" t="s">
        <v>589</v>
      </c>
      <c r="M287" s="2">
        <f t="shared" si="123"/>
        <v>3</v>
      </c>
      <c r="P287" s="1" t="str">
        <f t="shared" ref="P287" si="133">IF($M287=P$1,$K287,"")</f>
        <v>CRÉDITO INTERNO DE PROVEEDORES</v>
      </c>
    </row>
    <row r="288" spans="2:17" x14ac:dyDescent="0.25">
      <c r="B288" s="2" t="str">
        <f t="shared" si="132"/>
        <v>3</v>
      </c>
      <c r="C288" s="2" t="str">
        <f t="shared" si="132"/>
        <v>1</v>
      </c>
      <c r="D288" s="2" t="str">
        <f t="shared" si="132"/>
        <v>2</v>
      </c>
      <c r="E288" s="2" t="str">
        <f t="shared" si="132"/>
        <v>1</v>
      </c>
      <c r="F288" s="2" t="str">
        <f t="shared" si="132"/>
        <v>00</v>
      </c>
      <c r="G288" s="2" t="str">
        <f t="shared" si="132"/>
        <v>00</v>
      </c>
      <c r="H288" s="2" t="str">
        <f t="shared" si="132"/>
        <v>0</v>
      </c>
      <c r="I288" s="2" t="str">
        <f t="shared" si="132"/>
        <v>0</v>
      </c>
      <c r="J288" s="2" t="str">
        <f t="shared" si="132"/>
        <v>000</v>
      </c>
      <c r="K288" s="8" t="s">
        <v>284</v>
      </c>
      <c r="L288" s="1" t="s">
        <v>590</v>
      </c>
      <c r="M288" s="2">
        <f t="shared" si="123"/>
        <v>4</v>
      </c>
      <c r="Q288" s="1" t="str">
        <f t="shared" ref="Q288" si="134">IF($M288=Q$1,$K288,"")</f>
        <v>Crédito interno de proveedores</v>
      </c>
    </row>
    <row r="289" spans="2:18" x14ac:dyDescent="0.25">
      <c r="B289" s="11" t="str">
        <f t="shared" si="132"/>
        <v>3</v>
      </c>
      <c r="C289" s="11" t="str">
        <f t="shared" si="132"/>
        <v>1</v>
      </c>
      <c r="D289" s="11" t="str">
        <f t="shared" si="132"/>
        <v>3</v>
      </c>
      <c r="E289" s="11" t="str">
        <f t="shared" si="132"/>
        <v>0</v>
      </c>
      <c r="F289" s="11" t="str">
        <f t="shared" si="132"/>
        <v>00</v>
      </c>
      <c r="G289" s="11" t="str">
        <f t="shared" si="132"/>
        <v>00</v>
      </c>
      <c r="H289" s="11" t="str">
        <f t="shared" si="132"/>
        <v>0</v>
      </c>
      <c r="I289" s="11" t="str">
        <f t="shared" si="132"/>
        <v>0</v>
      </c>
      <c r="J289" s="11" t="str">
        <f t="shared" si="132"/>
        <v>000</v>
      </c>
      <c r="K289" s="14" t="s">
        <v>285</v>
      </c>
      <c r="L289" s="1" t="s">
        <v>591</v>
      </c>
      <c r="M289" s="2">
        <f t="shared" si="123"/>
        <v>3</v>
      </c>
      <c r="P289" s="1" t="str">
        <f t="shared" ref="P289" si="135">IF($M289=P$1,$K289,"")</f>
        <v>COLOCACIÓN DE TÍTULOS VALORES</v>
      </c>
    </row>
    <row r="290" spans="2:18" x14ac:dyDescent="0.25">
      <c r="B290" s="11" t="str">
        <f t="shared" si="132"/>
        <v>3</v>
      </c>
      <c r="C290" s="11" t="str">
        <f t="shared" si="132"/>
        <v>1</v>
      </c>
      <c r="D290" s="11" t="str">
        <f t="shared" si="132"/>
        <v>3</v>
      </c>
      <c r="E290" s="11" t="str">
        <f t="shared" si="132"/>
        <v>1</v>
      </c>
      <c r="F290" s="11" t="str">
        <f t="shared" si="132"/>
        <v>00</v>
      </c>
      <c r="G290" s="11" t="str">
        <f t="shared" si="132"/>
        <v>00</v>
      </c>
      <c r="H290" s="11" t="str">
        <f t="shared" si="132"/>
        <v>0</v>
      </c>
      <c r="I290" s="11" t="str">
        <f t="shared" si="132"/>
        <v>0</v>
      </c>
      <c r="J290" s="11" t="str">
        <f t="shared" si="132"/>
        <v>000</v>
      </c>
      <c r="K290" s="15" t="s">
        <v>286</v>
      </c>
      <c r="L290" s="1" t="s">
        <v>592</v>
      </c>
      <c r="M290" s="2">
        <f t="shared" si="123"/>
        <v>4</v>
      </c>
      <c r="Q290" s="1" t="str">
        <f t="shared" ref="Q290" si="136">IF($M290=Q$1,$K290,"")</f>
        <v>TÍTULOS VALORES</v>
      </c>
    </row>
    <row r="291" spans="2:18" x14ac:dyDescent="0.25">
      <c r="B291" s="2" t="str">
        <f t="shared" si="132"/>
        <v>3</v>
      </c>
      <c r="C291" s="2" t="str">
        <f t="shared" si="132"/>
        <v>1</v>
      </c>
      <c r="D291" s="2" t="str">
        <f t="shared" si="132"/>
        <v>3</v>
      </c>
      <c r="E291" s="2" t="str">
        <f t="shared" si="132"/>
        <v>1</v>
      </c>
      <c r="F291" s="2" t="str">
        <f t="shared" si="132"/>
        <v>01</v>
      </c>
      <c r="G291" s="2" t="str">
        <f t="shared" si="132"/>
        <v>00</v>
      </c>
      <c r="H291" s="2" t="str">
        <f t="shared" si="132"/>
        <v>0</v>
      </c>
      <c r="I291" s="2" t="str">
        <f t="shared" si="132"/>
        <v>0</v>
      </c>
      <c r="J291" s="2" t="str">
        <f t="shared" si="132"/>
        <v>000</v>
      </c>
      <c r="K291" s="9" t="s">
        <v>287</v>
      </c>
      <c r="L291" s="1" t="s">
        <v>593</v>
      </c>
      <c r="M291" s="2">
        <f t="shared" si="123"/>
        <v>5</v>
      </c>
      <c r="R291" s="1" t="str">
        <f t="shared" ref="R291:R292" si="137">IF($M291=R$1,$K291,"")</f>
        <v>Colocación de títulos valores de corto plazo</v>
      </c>
    </row>
    <row r="292" spans="2:18" x14ac:dyDescent="0.25">
      <c r="B292" s="2" t="str">
        <f t="shared" si="132"/>
        <v>3</v>
      </c>
      <c r="C292" s="2" t="str">
        <f t="shared" si="132"/>
        <v>1</v>
      </c>
      <c r="D292" s="2" t="str">
        <f t="shared" si="132"/>
        <v>3</v>
      </c>
      <c r="E292" s="2" t="str">
        <f t="shared" si="132"/>
        <v>1</v>
      </c>
      <c r="F292" s="2" t="str">
        <f t="shared" si="132"/>
        <v>02</v>
      </c>
      <c r="G292" s="2" t="str">
        <f t="shared" si="132"/>
        <v>00</v>
      </c>
      <c r="H292" s="2" t="str">
        <f t="shared" si="132"/>
        <v>0</v>
      </c>
      <c r="I292" s="2" t="str">
        <f t="shared" si="132"/>
        <v>0</v>
      </c>
      <c r="J292" s="2" t="str">
        <f t="shared" si="132"/>
        <v>000</v>
      </c>
      <c r="K292" s="9" t="s">
        <v>288</v>
      </c>
      <c r="L292" s="1" t="s">
        <v>594</v>
      </c>
      <c r="M292" s="2">
        <f t="shared" si="123"/>
        <v>5</v>
      </c>
      <c r="R292" s="1" t="str">
        <f t="shared" si="137"/>
        <v>Colocación de títulos valores de largo plazo</v>
      </c>
    </row>
    <row r="293" spans="2:18" x14ac:dyDescent="0.25">
      <c r="B293" s="11" t="str">
        <f t="shared" si="132"/>
        <v>3</v>
      </c>
      <c r="C293" s="11" t="str">
        <f t="shared" si="132"/>
        <v>2</v>
      </c>
      <c r="D293" s="11" t="str">
        <f t="shared" si="132"/>
        <v>0</v>
      </c>
      <c r="E293" s="11" t="str">
        <f t="shared" si="132"/>
        <v>0</v>
      </c>
      <c r="F293" s="11" t="str">
        <f t="shared" si="132"/>
        <v>00</v>
      </c>
      <c r="G293" s="11" t="str">
        <f t="shared" si="132"/>
        <v>00</v>
      </c>
      <c r="H293" s="11" t="str">
        <f t="shared" si="132"/>
        <v>0</v>
      </c>
      <c r="I293" s="11" t="str">
        <f t="shared" si="132"/>
        <v>0</v>
      </c>
      <c r="J293" s="11" t="str">
        <f t="shared" si="132"/>
        <v>000</v>
      </c>
      <c r="K293" s="13" t="s">
        <v>289</v>
      </c>
      <c r="L293" s="1" t="s">
        <v>595</v>
      </c>
      <c r="M293" s="2">
        <f t="shared" si="123"/>
        <v>2</v>
      </c>
      <c r="O293" s="1" t="str">
        <f>IF($M293=O$1,$K293,"")</f>
        <v>FINANCIAMIENTO EXTERNO</v>
      </c>
    </row>
    <row r="294" spans="2:18" x14ac:dyDescent="0.25">
      <c r="B294" s="11" t="str">
        <f t="shared" si="132"/>
        <v>3</v>
      </c>
      <c r="C294" s="11" t="str">
        <f t="shared" si="132"/>
        <v>2</v>
      </c>
      <c r="D294" s="11" t="str">
        <f t="shared" si="132"/>
        <v>1</v>
      </c>
      <c r="E294" s="11" t="str">
        <f t="shared" si="132"/>
        <v>0</v>
      </c>
      <c r="F294" s="11" t="str">
        <f t="shared" si="132"/>
        <v>00</v>
      </c>
      <c r="G294" s="11" t="str">
        <f t="shared" si="132"/>
        <v>00</v>
      </c>
      <c r="H294" s="11" t="str">
        <f t="shared" si="132"/>
        <v>0</v>
      </c>
      <c r="I294" s="11" t="str">
        <f t="shared" si="132"/>
        <v>0</v>
      </c>
      <c r="J294" s="11" t="str">
        <f t="shared" si="132"/>
        <v>000</v>
      </c>
      <c r="K294" s="14" t="s">
        <v>275</v>
      </c>
      <c r="L294" s="1" t="s">
        <v>596</v>
      </c>
      <c r="M294" s="2">
        <f t="shared" si="123"/>
        <v>3</v>
      </c>
      <c r="P294" s="1" t="str">
        <f t="shared" ref="P294" si="138">IF($M294=P$1,$K294,"")</f>
        <v>PRÉSTAMOS DIRECTOS</v>
      </c>
    </row>
    <row r="295" spans="2:18" x14ac:dyDescent="0.25">
      <c r="B295" s="11" t="str">
        <f t="shared" si="132"/>
        <v>3</v>
      </c>
      <c r="C295" s="11" t="str">
        <f t="shared" si="132"/>
        <v>2</v>
      </c>
      <c r="D295" s="11" t="str">
        <f t="shared" si="132"/>
        <v>1</v>
      </c>
      <c r="E295" s="11" t="str">
        <f t="shared" si="132"/>
        <v>1</v>
      </c>
      <c r="F295" s="11" t="str">
        <f t="shared" si="132"/>
        <v>00</v>
      </c>
      <c r="G295" s="11" t="str">
        <f t="shared" si="132"/>
        <v>00</v>
      </c>
      <c r="H295" s="11" t="str">
        <f t="shared" si="132"/>
        <v>0</v>
      </c>
      <c r="I295" s="11" t="str">
        <f t="shared" si="132"/>
        <v>0</v>
      </c>
      <c r="J295" s="11" t="str">
        <f t="shared" si="132"/>
        <v>000</v>
      </c>
      <c r="K295" s="15" t="s">
        <v>290</v>
      </c>
      <c r="L295" s="1" t="s">
        <v>597</v>
      </c>
      <c r="M295" s="2">
        <f t="shared" si="123"/>
        <v>4</v>
      </c>
      <c r="Q295" s="1" t="str">
        <f t="shared" ref="Q295" si="139">IF($M295=Q$1,$K295,"")</f>
        <v>PRÉSTAMOS DE ORGANISMOS INTERNACIONALES DE DESARROLLO</v>
      </c>
    </row>
    <row r="296" spans="2:18" x14ac:dyDescent="0.25">
      <c r="B296" s="2" t="str">
        <f t="shared" ref="B296:J305" si="140">MID($L296,B$1,B$2)</f>
        <v>3</v>
      </c>
      <c r="C296" s="2" t="str">
        <f t="shared" si="140"/>
        <v>2</v>
      </c>
      <c r="D296" s="2" t="str">
        <f t="shared" si="140"/>
        <v>1</v>
      </c>
      <c r="E296" s="2" t="str">
        <f t="shared" si="140"/>
        <v>1</v>
      </c>
      <c r="F296" s="2" t="str">
        <f t="shared" si="140"/>
        <v>01</v>
      </c>
      <c r="G296" s="2" t="str">
        <f t="shared" si="140"/>
        <v>00</v>
      </c>
      <c r="H296" s="2" t="str">
        <f t="shared" si="140"/>
        <v>0</v>
      </c>
      <c r="I296" s="2" t="str">
        <f t="shared" si="140"/>
        <v>0</v>
      </c>
      <c r="J296" s="2" t="str">
        <f t="shared" si="140"/>
        <v>000</v>
      </c>
      <c r="K296" s="9" t="s">
        <v>291</v>
      </c>
      <c r="L296" s="1" t="s">
        <v>598</v>
      </c>
      <c r="M296" s="2">
        <f t="shared" si="123"/>
        <v>5</v>
      </c>
      <c r="R296" s="1" t="str">
        <f t="shared" ref="R296:R301" si="141">IF($M296=R$1,$K296,"")</f>
        <v>Banco Centroamericano de Integración Económica</v>
      </c>
    </row>
    <row r="297" spans="2:18" x14ac:dyDescent="0.25">
      <c r="B297" s="2" t="str">
        <f t="shared" si="140"/>
        <v>3</v>
      </c>
      <c r="C297" s="2" t="str">
        <f t="shared" si="140"/>
        <v>2</v>
      </c>
      <c r="D297" s="2" t="str">
        <f t="shared" si="140"/>
        <v>1</v>
      </c>
      <c r="E297" s="2" t="str">
        <f t="shared" si="140"/>
        <v>1</v>
      </c>
      <c r="F297" s="2" t="str">
        <f t="shared" si="140"/>
        <v>02</v>
      </c>
      <c r="G297" s="2" t="str">
        <f t="shared" si="140"/>
        <v>00</v>
      </c>
      <c r="H297" s="2" t="str">
        <f t="shared" si="140"/>
        <v>0</v>
      </c>
      <c r="I297" s="2" t="str">
        <f t="shared" si="140"/>
        <v>0</v>
      </c>
      <c r="J297" s="2" t="str">
        <f t="shared" si="140"/>
        <v>000</v>
      </c>
      <c r="K297" s="9" t="s">
        <v>292</v>
      </c>
      <c r="L297" s="1" t="s">
        <v>599</v>
      </c>
      <c r="M297" s="2">
        <f t="shared" si="123"/>
        <v>5</v>
      </c>
      <c r="R297" s="1" t="str">
        <f t="shared" si="141"/>
        <v>Banco Interamericano de Desarrollo</v>
      </c>
    </row>
    <row r="298" spans="2:18" x14ac:dyDescent="0.25">
      <c r="B298" s="2" t="str">
        <f t="shared" si="140"/>
        <v>3</v>
      </c>
      <c r="C298" s="2" t="str">
        <f t="shared" si="140"/>
        <v>2</v>
      </c>
      <c r="D298" s="2" t="str">
        <f t="shared" si="140"/>
        <v>1</v>
      </c>
      <c r="E298" s="2" t="str">
        <f t="shared" si="140"/>
        <v>1</v>
      </c>
      <c r="F298" s="2" t="str">
        <f t="shared" si="140"/>
        <v>03</v>
      </c>
      <c r="G298" s="2" t="str">
        <f t="shared" si="140"/>
        <v>00</v>
      </c>
      <c r="H298" s="2" t="str">
        <f t="shared" si="140"/>
        <v>0</v>
      </c>
      <c r="I298" s="2" t="str">
        <f t="shared" si="140"/>
        <v>0</v>
      </c>
      <c r="J298" s="2" t="str">
        <f t="shared" si="140"/>
        <v>000</v>
      </c>
      <c r="K298" s="9" t="s">
        <v>293</v>
      </c>
      <c r="L298" s="1" t="s">
        <v>600</v>
      </c>
      <c r="M298" s="2">
        <f t="shared" si="123"/>
        <v>5</v>
      </c>
      <c r="R298" s="1" t="str">
        <f t="shared" si="141"/>
        <v>Banco Mundial</v>
      </c>
    </row>
    <row r="299" spans="2:18" x14ac:dyDescent="0.25">
      <c r="B299" s="2" t="str">
        <f t="shared" si="140"/>
        <v>3</v>
      </c>
      <c r="C299" s="2" t="str">
        <f t="shared" si="140"/>
        <v>2</v>
      </c>
      <c r="D299" s="2" t="str">
        <f t="shared" si="140"/>
        <v>1</v>
      </c>
      <c r="E299" s="2" t="str">
        <f t="shared" si="140"/>
        <v>1</v>
      </c>
      <c r="F299" s="2" t="str">
        <f t="shared" si="140"/>
        <v>04</v>
      </c>
      <c r="G299" s="2" t="str">
        <f t="shared" si="140"/>
        <v>00</v>
      </c>
      <c r="H299" s="2" t="str">
        <f t="shared" si="140"/>
        <v>0</v>
      </c>
      <c r="I299" s="2" t="str">
        <f t="shared" si="140"/>
        <v>0</v>
      </c>
      <c r="J299" s="2" t="str">
        <f t="shared" si="140"/>
        <v>000</v>
      </c>
      <c r="K299" s="9" t="s">
        <v>294</v>
      </c>
      <c r="L299" s="1" t="s">
        <v>601</v>
      </c>
      <c r="M299" s="2">
        <f t="shared" si="123"/>
        <v>5</v>
      </c>
      <c r="R299" s="1" t="str">
        <f t="shared" si="141"/>
        <v>Fondo de Inversión de Venezuela</v>
      </c>
    </row>
    <row r="300" spans="2:18" x14ac:dyDescent="0.25">
      <c r="B300" s="2" t="str">
        <f t="shared" si="140"/>
        <v>3</v>
      </c>
      <c r="C300" s="2" t="str">
        <f t="shared" si="140"/>
        <v>2</v>
      </c>
      <c r="D300" s="2" t="str">
        <f t="shared" si="140"/>
        <v>1</v>
      </c>
      <c r="E300" s="2" t="str">
        <f t="shared" si="140"/>
        <v>1</v>
      </c>
      <c r="F300" s="2" t="str">
        <f t="shared" si="140"/>
        <v>05</v>
      </c>
      <c r="G300" s="2" t="str">
        <f t="shared" si="140"/>
        <v>00</v>
      </c>
      <c r="H300" s="2" t="str">
        <f t="shared" si="140"/>
        <v>0</v>
      </c>
      <c r="I300" s="2" t="str">
        <f t="shared" si="140"/>
        <v>0</v>
      </c>
      <c r="J300" s="2" t="str">
        <f t="shared" si="140"/>
        <v>000</v>
      </c>
      <c r="K300" s="9" t="s">
        <v>295</v>
      </c>
      <c r="L300" s="1" t="s">
        <v>602</v>
      </c>
      <c r="M300" s="2">
        <f t="shared" si="123"/>
        <v>5</v>
      </c>
      <c r="R300" s="1" t="str">
        <f t="shared" si="141"/>
        <v>Fondo Internacional de Desarrollo Agropecuario</v>
      </c>
    </row>
    <row r="301" spans="2:18" x14ac:dyDescent="0.25">
      <c r="B301" s="2" t="str">
        <f t="shared" si="140"/>
        <v>3</v>
      </c>
      <c r="C301" s="2" t="str">
        <f t="shared" si="140"/>
        <v>2</v>
      </c>
      <c r="D301" s="2" t="str">
        <f t="shared" si="140"/>
        <v>1</v>
      </c>
      <c r="E301" s="2" t="str">
        <f t="shared" si="140"/>
        <v>1</v>
      </c>
      <c r="F301" s="2" t="str">
        <f t="shared" si="140"/>
        <v>09</v>
      </c>
      <c r="G301" s="2" t="str">
        <f t="shared" si="140"/>
        <v>00</v>
      </c>
      <c r="H301" s="2" t="str">
        <f t="shared" si="140"/>
        <v>0</v>
      </c>
      <c r="I301" s="2" t="str">
        <f t="shared" si="140"/>
        <v>0</v>
      </c>
      <c r="J301" s="2" t="str">
        <f t="shared" si="140"/>
        <v>000</v>
      </c>
      <c r="K301" s="9" t="s">
        <v>296</v>
      </c>
      <c r="L301" s="1" t="s">
        <v>603</v>
      </c>
      <c r="M301" s="2">
        <f t="shared" si="123"/>
        <v>5</v>
      </c>
      <c r="R301" s="1" t="str">
        <f t="shared" si="141"/>
        <v>Otros préstamos de Organismos Internacionales de Desarrollo</v>
      </c>
    </row>
    <row r="302" spans="2:18" x14ac:dyDescent="0.25">
      <c r="B302" s="11" t="str">
        <f t="shared" si="140"/>
        <v>3</v>
      </c>
      <c r="C302" s="11" t="str">
        <f t="shared" si="140"/>
        <v>2</v>
      </c>
      <c r="D302" s="11" t="str">
        <f t="shared" si="140"/>
        <v>1</v>
      </c>
      <c r="E302" s="11" t="str">
        <f t="shared" si="140"/>
        <v>2</v>
      </c>
      <c r="F302" s="11" t="str">
        <f t="shared" si="140"/>
        <v>00</v>
      </c>
      <c r="G302" s="11" t="str">
        <f t="shared" si="140"/>
        <v>00</v>
      </c>
      <c r="H302" s="11" t="str">
        <f t="shared" si="140"/>
        <v>0</v>
      </c>
      <c r="I302" s="11" t="str">
        <f t="shared" si="140"/>
        <v>0</v>
      </c>
      <c r="J302" s="11" t="str">
        <f t="shared" si="140"/>
        <v>000</v>
      </c>
      <c r="K302" s="15" t="s">
        <v>297</v>
      </c>
      <c r="L302" s="1" t="s">
        <v>604</v>
      </c>
      <c r="M302" s="2">
        <f t="shared" si="123"/>
        <v>4</v>
      </c>
      <c r="Q302" s="1" t="str">
        <f t="shared" ref="Q302:Q304" si="142">IF($M302=Q$1,$K302,"")</f>
        <v>PRÉSTAMOS DE GOBIERNOS EXTRANJEROS</v>
      </c>
    </row>
    <row r="303" spans="2:18" x14ac:dyDescent="0.25">
      <c r="B303" s="11" t="str">
        <f t="shared" si="140"/>
        <v>3</v>
      </c>
      <c r="C303" s="11" t="str">
        <f t="shared" si="140"/>
        <v>2</v>
      </c>
      <c r="D303" s="11" t="str">
        <f t="shared" si="140"/>
        <v>1</v>
      </c>
      <c r="E303" s="11" t="str">
        <f t="shared" si="140"/>
        <v>3</v>
      </c>
      <c r="F303" s="11" t="str">
        <f t="shared" si="140"/>
        <v>00</v>
      </c>
      <c r="G303" s="11" t="str">
        <f t="shared" si="140"/>
        <v>00</v>
      </c>
      <c r="H303" s="11" t="str">
        <f t="shared" si="140"/>
        <v>0</v>
      </c>
      <c r="I303" s="11" t="str">
        <f t="shared" si="140"/>
        <v>0</v>
      </c>
      <c r="J303" s="11" t="str">
        <f t="shared" si="140"/>
        <v>000</v>
      </c>
      <c r="K303" s="15" t="s">
        <v>298</v>
      </c>
      <c r="L303" s="1" t="s">
        <v>605</v>
      </c>
      <c r="M303" s="2">
        <f t="shared" si="123"/>
        <v>4</v>
      </c>
      <c r="Q303" s="1" t="str">
        <f t="shared" si="142"/>
        <v>PRÉSTAMOS DIRECTOS DE BANCOS PRIVADOS</v>
      </c>
    </row>
    <row r="304" spans="2:18" x14ac:dyDescent="0.25">
      <c r="B304" s="11" t="str">
        <f t="shared" si="140"/>
        <v>3</v>
      </c>
      <c r="C304" s="11" t="str">
        <f t="shared" si="140"/>
        <v>2</v>
      </c>
      <c r="D304" s="11" t="str">
        <f t="shared" si="140"/>
        <v>1</v>
      </c>
      <c r="E304" s="11" t="str">
        <f t="shared" si="140"/>
        <v>9</v>
      </c>
      <c r="F304" s="11" t="str">
        <f t="shared" si="140"/>
        <v>00</v>
      </c>
      <c r="G304" s="11" t="str">
        <f t="shared" si="140"/>
        <v>00</v>
      </c>
      <c r="H304" s="11" t="str">
        <f t="shared" si="140"/>
        <v>0</v>
      </c>
      <c r="I304" s="11" t="str">
        <f t="shared" si="140"/>
        <v>0</v>
      </c>
      <c r="J304" s="11" t="str">
        <f t="shared" si="140"/>
        <v>000</v>
      </c>
      <c r="K304" s="15" t="s">
        <v>299</v>
      </c>
      <c r="L304" s="1" t="s">
        <v>606</v>
      </c>
      <c r="M304" s="2">
        <f t="shared" si="123"/>
        <v>4</v>
      </c>
      <c r="Q304" s="1" t="str">
        <f t="shared" si="142"/>
        <v>OTROS PRÉSTAMOS DIRECTOS EXTERNOS</v>
      </c>
    </row>
    <row r="305" spans="2:17" x14ac:dyDescent="0.25">
      <c r="B305" s="11" t="str">
        <f t="shared" si="140"/>
        <v>3</v>
      </c>
      <c r="C305" s="11" t="str">
        <f t="shared" si="140"/>
        <v>2</v>
      </c>
      <c r="D305" s="11" t="str">
        <f t="shared" si="140"/>
        <v>2</v>
      </c>
      <c r="E305" s="11" t="str">
        <f t="shared" si="140"/>
        <v>0</v>
      </c>
      <c r="F305" s="11" t="str">
        <f t="shared" si="140"/>
        <v>00</v>
      </c>
      <c r="G305" s="11" t="str">
        <f t="shared" si="140"/>
        <v>00</v>
      </c>
      <c r="H305" s="11" t="str">
        <f t="shared" si="140"/>
        <v>0</v>
      </c>
      <c r="I305" s="11" t="str">
        <f t="shared" si="140"/>
        <v>0</v>
      </c>
      <c r="J305" s="11" t="str">
        <f t="shared" si="140"/>
        <v>000</v>
      </c>
      <c r="K305" s="14" t="s">
        <v>300</v>
      </c>
      <c r="L305" s="1" t="s">
        <v>607</v>
      </c>
      <c r="M305" s="2">
        <f t="shared" si="123"/>
        <v>3</v>
      </c>
      <c r="P305" s="1" t="str">
        <f t="shared" ref="P305" si="143">IF($M305=P$1,$K305,"")</f>
        <v>CREDITO EXTERNO DE PROVEEDORES</v>
      </c>
    </row>
    <row r="306" spans="2:17" x14ac:dyDescent="0.25">
      <c r="B306" s="2" t="str">
        <f t="shared" ref="B306:J314" si="144">MID($L306,B$1,B$2)</f>
        <v>3</v>
      </c>
      <c r="C306" s="2" t="str">
        <f t="shared" si="144"/>
        <v>2</v>
      </c>
      <c r="D306" s="2" t="str">
        <f t="shared" si="144"/>
        <v>2</v>
      </c>
      <c r="E306" s="2" t="str">
        <f t="shared" si="144"/>
        <v>1</v>
      </c>
      <c r="F306" s="2" t="str">
        <f t="shared" si="144"/>
        <v>00</v>
      </c>
      <c r="G306" s="2" t="str">
        <f t="shared" si="144"/>
        <v>00</v>
      </c>
      <c r="H306" s="2" t="str">
        <f t="shared" si="144"/>
        <v>0</v>
      </c>
      <c r="I306" s="2" t="str">
        <f t="shared" si="144"/>
        <v>0</v>
      </c>
      <c r="J306" s="2" t="str">
        <f t="shared" si="144"/>
        <v>000</v>
      </c>
      <c r="K306" s="8" t="s">
        <v>301</v>
      </c>
      <c r="L306" s="1" t="s">
        <v>608</v>
      </c>
      <c r="M306" s="2">
        <f t="shared" si="123"/>
        <v>4</v>
      </c>
      <c r="Q306" s="1" t="str">
        <f t="shared" ref="Q306" si="145">IF($M306=Q$1,$K306,"")</f>
        <v>Crédito externo de proveedores</v>
      </c>
    </row>
    <row r="307" spans="2:17" x14ac:dyDescent="0.25">
      <c r="B307" s="11" t="str">
        <f t="shared" si="144"/>
        <v>3</v>
      </c>
      <c r="C307" s="11" t="str">
        <f t="shared" si="144"/>
        <v>2</v>
      </c>
      <c r="D307" s="11" t="str">
        <f t="shared" si="144"/>
        <v>3</v>
      </c>
      <c r="E307" s="11" t="str">
        <f t="shared" si="144"/>
        <v>0</v>
      </c>
      <c r="F307" s="11" t="str">
        <f t="shared" si="144"/>
        <v>00</v>
      </c>
      <c r="G307" s="11" t="str">
        <f t="shared" si="144"/>
        <v>00</v>
      </c>
      <c r="H307" s="11" t="str">
        <f t="shared" si="144"/>
        <v>0</v>
      </c>
      <c r="I307" s="11" t="str">
        <f t="shared" si="144"/>
        <v>0</v>
      </c>
      <c r="J307" s="11" t="str">
        <f t="shared" si="144"/>
        <v>000</v>
      </c>
      <c r="K307" s="14" t="s">
        <v>302</v>
      </c>
      <c r="L307" s="1" t="s">
        <v>609</v>
      </c>
      <c r="M307" s="2">
        <f t="shared" si="123"/>
        <v>3</v>
      </c>
      <c r="P307" s="1" t="str">
        <f t="shared" ref="P307" si="146">IF($M307=P$1,$K307,"")</f>
        <v>COLOCACION DE TITULOS VALORES EN EL EXTERIOR</v>
      </c>
    </row>
    <row r="308" spans="2:17" x14ac:dyDescent="0.25">
      <c r="B308" s="2" t="str">
        <f t="shared" si="144"/>
        <v>3</v>
      </c>
      <c r="C308" s="2" t="str">
        <f t="shared" si="144"/>
        <v>2</v>
      </c>
      <c r="D308" s="2" t="str">
        <f t="shared" si="144"/>
        <v>3</v>
      </c>
      <c r="E308" s="2" t="str">
        <f t="shared" si="144"/>
        <v>1</v>
      </c>
      <c r="F308" s="2" t="str">
        <f t="shared" si="144"/>
        <v>00</v>
      </c>
      <c r="G308" s="2" t="str">
        <f t="shared" si="144"/>
        <v>00</v>
      </c>
      <c r="H308" s="2" t="str">
        <f t="shared" si="144"/>
        <v>0</v>
      </c>
      <c r="I308" s="2" t="str">
        <f t="shared" si="144"/>
        <v>0</v>
      </c>
      <c r="J308" s="2" t="str">
        <f t="shared" si="144"/>
        <v>000</v>
      </c>
      <c r="K308" s="8" t="s">
        <v>287</v>
      </c>
      <c r="L308" s="1" t="s">
        <v>610</v>
      </c>
      <c r="M308" s="2">
        <f t="shared" si="123"/>
        <v>4</v>
      </c>
      <c r="Q308" s="1" t="str">
        <f t="shared" ref="Q308:Q309" si="147">IF($M308=Q$1,$K308,"")</f>
        <v>Colocación de títulos valores de corto plazo</v>
      </c>
    </row>
    <row r="309" spans="2:17" x14ac:dyDescent="0.25">
      <c r="B309" s="2" t="str">
        <f t="shared" si="144"/>
        <v>3</v>
      </c>
      <c r="C309" s="2" t="str">
        <f t="shared" si="144"/>
        <v>2</v>
      </c>
      <c r="D309" s="2" t="str">
        <f t="shared" si="144"/>
        <v>3</v>
      </c>
      <c r="E309" s="2" t="str">
        <f t="shared" si="144"/>
        <v>2</v>
      </c>
      <c r="F309" s="2" t="str">
        <f t="shared" si="144"/>
        <v>00</v>
      </c>
      <c r="G309" s="2" t="str">
        <f t="shared" si="144"/>
        <v>00</v>
      </c>
      <c r="H309" s="2" t="str">
        <f t="shared" si="144"/>
        <v>0</v>
      </c>
      <c r="I309" s="2" t="str">
        <f t="shared" si="144"/>
        <v>0</v>
      </c>
      <c r="J309" s="2" t="str">
        <f t="shared" si="144"/>
        <v>000</v>
      </c>
      <c r="K309" s="8" t="s">
        <v>288</v>
      </c>
      <c r="L309" s="1" t="s">
        <v>611</v>
      </c>
      <c r="M309" s="2">
        <f t="shared" si="123"/>
        <v>4</v>
      </c>
      <c r="Q309" s="1" t="str">
        <f t="shared" si="147"/>
        <v>Colocación de títulos valores de largo plazo</v>
      </c>
    </row>
    <row r="310" spans="2:17" x14ac:dyDescent="0.25">
      <c r="B310" s="11" t="str">
        <f t="shared" si="144"/>
        <v>3</v>
      </c>
      <c r="C310" s="11" t="str">
        <f t="shared" si="144"/>
        <v>3</v>
      </c>
      <c r="D310" s="11" t="str">
        <f t="shared" si="144"/>
        <v>0</v>
      </c>
      <c r="E310" s="11" t="str">
        <f t="shared" si="144"/>
        <v>0</v>
      </c>
      <c r="F310" s="11" t="str">
        <f t="shared" si="144"/>
        <v>00</v>
      </c>
      <c r="G310" s="11" t="str">
        <f t="shared" si="144"/>
        <v>00</v>
      </c>
      <c r="H310" s="11" t="str">
        <f t="shared" si="144"/>
        <v>0</v>
      </c>
      <c r="I310" s="11" t="str">
        <f t="shared" si="144"/>
        <v>0</v>
      </c>
      <c r="J310" s="11" t="str">
        <f t="shared" si="144"/>
        <v>000</v>
      </c>
      <c r="K310" s="13" t="s">
        <v>303</v>
      </c>
      <c r="L310" s="1" t="s">
        <v>612</v>
      </c>
      <c r="M310" s="2">
        <f t="shared" si="123"/>
        <v>2</v>
      </c>
      <c r="O310" s="1" t="str">
        <f>IF($M310=O$1,$K310,"")</f>
        <v>RECURSOS DE VIGENCIAS ANTERIORES</v>
      </c>
    </row>
    <row r="311" spans="2:17" x14ac:dyDescent="0.25">
      <c r="B311" s="11" t="str">
        <f t="shared" si="144"/>
        <v>3</v>
      </c>
      <c r="C311" s="11" t="str">
        <f t="shared" si="144"/>
        <v>3</v>
      </c>
      <c r="D311" s="11" t="str">
        <f t="shared" si="144"/>
        <v>1</v>
      </c>
      <c r="E311" s="11" t="str">
        <f t="shared" si="144"/>
        <v>0</v>
      </c>
      <c r="F311" s="11" t="str">
        <f t="shared" si="144"/>
        <v>00</v>
      </c>
      <c r="G311" s="11" t="str">
        <f t="shared" si="144"/>
        <v>00</v>
      </c>
      <c r="H311" s="11" t="str">
        <f t="shared" si="144"/>
        <v>0</v>
      </c>
      <c r="I311" s="11" t="str">
        <f t="shared" si="144"/>
        <v>0</v>
      </c>
      <c r="J311" s="11" t="str">
        <f t="shared" si="144"/>
        <v>000</v>
      </c>
      <c r="K311" s="14" t="s">
        <v>304</v>
      </c>
      <c r="L311" s="1" t="s">
        <v>613</v>
      </c>
      <c r="M311" s="2">
        <f t="shared" si="123"/>
        <v>3</v>
      </c>
      <c r="P311" s="1" t="str">
        <f t="shared" ref="P311:P312" si="148">IF($M311=P$1,$K311,"")</f>
        <v>SUPERÁVIT LIBRE</v>
      </c>
    </row>
    <row r="312" spans="2:17" x14ac:dyDescent="0.25">
      <c r="B312" s="11" t="str">
        <f t="shared" si="144"/>
        <v>3</v>
      </c>
      <c r="C312" s="11" t="str">
        <f t="shared" si="144"/>
        <v>3</v>
      </c>
      <c r="D312" s="11" t="str">
        <f t="shared" si="144"/>
        <v>2</v>
      </c>
      <c r="E312" s="11" t="str">
        <f t="shared" si="144"/>
        <v>0</v>
      </c>
      <c r="F312" s="11" t="str">
        <f t="shared" si="144"/>
        <v>00</v>
      </c>
      <c r="G312" s="11" t="str">
        <f t="shared" si="144"/>
        <v>00</v>
      </c>
      <c r="H312" s="11" t="str">
        <f t="shared" si="144"/>
        <v>0</v>
      </c>
      <c r="I312" s="11" t="str">
        <f t="shared" si="144"/>
        <v>0</v>
      </c>
      <c r="J312" s="11" t="str">
        <f t="shared" si="144"/>
        <v>000</v>
      </c>
      <c r="K312" s="14" t="s">
        <v>305</v>
      </c>
      <c r="L312" s="1" t="s">
        <v>614</v>
      </c>
      <c r="M312" s="2">
        <f t="shared" si="123"/>
        <v>3</v>
      </c>
      <c r="P312" s="1" t="str">
        <f t="shared" si="148"/>
        <v>SUPERÁVIT ESPECÍFICO</v>
      </c>
    </row>
    <row r="313" spans="2:17" x14ac:dyDescent="0.25">
      <c r="B313" s="11" t="str">
        <f t="shared" si="144"/>
        <v>3</v>
      </c>
      <c r="C313" s="11" t="str">
        <f t="shared" si="144"/>
        <v>4</v>
      </c>
      <c r="D313" s="11" t="str">
        <f t="shared" si="144"/>
        <v>0</v>
      </c>
      <c r="E313" s="11" t="str">
        <f t="shared" si="144"/>
        <v>0</v>
      </c>
      <c r="F313" s="11" t="str">
        <f t="shared" si="144"/>
        <v>00</v>
      </c>
      <c r="G313" s="11" t="str">
        <f t="shared" si="144"/>
        <v>00</v>
      </c>
      <c r="H313" s="11" t="str">
        <f t="shared" si="144"/>
        <v>0</v>
      </c>
      <c r="I313" s="11" t="str">
        <f t="shared" si="144"/>
        <v>0</v>
      </c>
      <c r="J313" s="11" t="str">
        <f t="shared" si="144"/>
        <v>000</v>
      </c>
      <c r="K313" s="13" t="s">
        <v>306</v>
      </c>
      <c r="L313" s="1" t="s">
        <v>615</v>
      </c>
      <c r="M313" s="2">
        <f t="shared" si="123"/>
        <v>2</v>
      </c>
      <c r="O313" s="1" t="str">
        <f>IF($M313=O$1,$K313,"")</f>
        <v>RECURSOS DE EMISIÓN MONETARIA</v>
      </c>
    </row>
    <row r="314" spans="2:17" x14ac:dyDescent="0.25">
      <c r="B314" s="2" t="str">
        <f t="shared" si="144"/>
        <v>3</v>
      </c>
      <c r="C314" s="2" t="str">
        <f t="shared" si="144"/>
        <v>4</v>
      </c>
      <c r="D314" s="2" t="str">
        <f t="shared" si="144"/>
        <v>1</v>
      </c>
      <c r="E314" s="2" t="str">
        <f t="shared" si="144"/>
        <v>0</v>
      </c>
      <c r="F314" s="2" t="str">
        <f t="shared" si="144"/>
        <v>00</v>
      </c>
      <c r="G314" s="2" t="str">
        <f t="shared" si="144"/>
        <v>00</v>
      </c>
      <c r="H314" s="2" t="str">
        <f t="shared" si="144"/>
        <v>0</v>
      </c>
      <c r="I314" s="2" t="str">
        <f t="shared" si="144"/>
        <v>0</v>
      </c>
      <c r="J314" s="2" t="str">
        <f t="shared" si="144"/>
        <v>000</v>
      </c>
      <c r="K314" s="7" t="s">
        <v>307</v>
      </c>
      <c r="L314" s="1" t="s">
        <v>616</v>
      </c>
      <c r="M314" s="2">
        <f t="shared" si="123"/>
        <v>3</v>
      </c>
      <c r="P314" s="1" t="str">
        <f t="shared" ref="P314" si="149">IF($M314=P$1,$K314,"")</f>
        <v>Recursos de emisión monetaria</v>
      </c>
    </row>
  </sheetData>
  <mergeCells count="1">
    <mergeCell ref="B4:K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95808B36192344B047021607060454" ma:contentTypeVersion="16" ma:contentTypeDescription="Crear nuevo documento." ma:contentTypeScope="" ma:versionID="121b05a66641d34f085f1a21afec85e9">
  <xsd:schema xmlns:xsd="http://www.w3.org/2001/XMLSchema" xmlns:xs="http://www.w3.org/2001/XMLSchema" xmlns:p="http://schemas.microsoft.com/office/2006/metadata/properties" xmlns:ns2="2dd262c3-f7ab-44d1-a9e4-985fd7d3c2d1" xmlns:ns3="2c6f00ed-b865-42c5-8cea-f5dd5c1e24c5" targetNamespace="http://schemas.microsoft.com/office/2006/metadata/properties" ma:root="true" ma:fieldsID="e6c9881d434da48f5f34c44f37c07577" ns2:_="" ns3:_="">
    <xsd:import namespace="2dd262c3-f7ab-44d1-a9e4-985fd7d3c2d1"/>
    <xsd:import namespace="2c6f00ed-b865-42c5-8cea-f5dd5c1e2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62c3-f7ab-44d1-a9e4-985fd7d3c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f00ed-b865-42c5-8cea-f5dd5c1e24c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21fd1e-34dc-48fc-9534-197bf51b65b8}" ma:internalName="TaxCatchAll" ma:showField="CatchAllData" ma:web="2c6f00ed-b865-42c5-8cea-f5dd5c1e24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d262c3-f7ab-44d1-a9e4-985fd7d3c2d1">
      <Terms xmlns="http://schemas.microsoft.com/office/infopath/2007/PartnerControls"/>
    </lcf76f155ced4ddcb4097134ff3c332f>
    <TaxCatchAll xmlns="2c6f00ed-b865-42c5-8cea-f5dd5c1e24c5" xsi:nil="true"/>
  </documentManagement>
</p:properties>
</file>

<file path=customXml/itemProps1.xml><?xml version="1.0" encoding="utf-8"?>
<ds:datastoreItem xmlns:ds="http://schemas.openxmlformats.org/officeDocument/2006/customXml" ds:itemID="{44F3FC5F-6063-48C7-81E4-5F8C18588044}"/>
</file>

<file path=customXml/itemProps2.xml><?xml version="1.0" encoding="utf-8"?>
<ds:datastoreItem xmlns:ds="http://schemas.openxmlformats.org/officeDocument/2006/customXml" ds:itemID="{9A5E9CB3-CEA7-4149-BE7D-3F563448421D}"/>
</file>

<file path=customXml/itemProps3.xml><?xml version="1.0" encoding="utf-8"?>
<ds:datastoreItem xmlns:ds="http://schemas.openxmlformats.org/officeDocument/2006/customXml" ds:itemID="{03981F4C-AEAA-4F1F-A3B7-F0B60253C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Retana Espinoza</dc:creator>
  <cp:lastModifiedBy>Gerardo Retana Espinoza</cp:lastModifiedBy>
  <dcterms:created xsi:type="dcterms:W3CDTF">2020-09-01T16:44:36Z</dcterms:created>
  <dcterms:modified xsi:type="dcterms:W3CDTF">2020-09-01T17:38:03Z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0x010100D795808B36192344B047021607060454</vt:lpwstr>
  </property>
</Properties>
</file>